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ekennedy-shaffer/iCloud Drive (Archive)/Documents/Writings/Essay on Percent Shift vs Vote Margin Shift/"/>
    </mc:Choice>
  </mc:AlternateContent>
  <xr:revisionPtr revIDLastSave="0" documentId="13_ncr:1_{708537E3-9E46-FF4B-AF36-D1603C408490}" xr6:coauthVersionLast="46" xr6:coauthVersionMax="46" xr10:uidLastSave="{00000000-0000-0000-0000-000000000000}"/>
  <bookViews>
    <workbookView xWindow="0" yWindow="500" windowWidth="27880" windowHeight="15940" xr2:uid="{00000000-000D-0000-FFFF-FFFF00000000}"/>
  </bookViews>
  <sheets>
    <sheet name="President" sheetId="1" r:id="rId1"/>
  </sheets>
  <definedNames>
    <definedName name="_xlnm.Print_Area" localSheetId="0">President!$A$1:$AC$63</definedName>
    <definedName name="_xlnm.Print_Titles" localSheetId="0">President!$1:$1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4" i="1" l="1"/>
  <c r="AC59" i="1"/>
  <c r="AC60" i="1"/>
  <c r="AC29" i="1"/>
  <c r="AC33" i="1"/>
  <c r="AB6" i="1"/>
  <c r="AC6" i="1" s="1"/>
  <c r="AC28" i="1"/>
  <c r="AC37" i="1"/>
  <c r="AC63" i="1"/>
  <c r="AC62" i="1"/>
  <c r="AC61" i="1"/>
  <c r="AC58" i="1"/>
  <c r="AC57" i="1"/>
  <c r="AC56" i="1"/>
  <c r="AC55" i="1"/>
  <c r="AC54" i="1"/>
  <c r="AC53" i="1"/>
  <c r="AC52" i="1"/>
  <c r="AC51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6" i="1"/>
  <c r="AC35" i="1"/>
  <c r="AC34" i="1"/>
  <c r="AC32" i="1"/>
  <c r="AC31" i="1"/>
  <c r="AC30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5" i="1"/>
  <c r="AC4" i="1"/>
  <c r="AC3" i="1"/>
  <c r="AC2" i="1"/>
</calcChain>
</file>

<file path=xl/sharedStrings.xml><?xml version="1.0" encoding="utf-8"?>
<sst xmlns="http://schemas.openxmlformats.org/spreadsheetml/2006/main" count="91" uniqueCount="91">
  <si>
    <t>County</t>
  </si>
  <si>
    <t xml:space="preserve">Albany County </t>
  </si>
  <si>
    <t xml:space="preserve">Allegany County </t>
  </si>
  <si>
    <t xml:space="preserve">Broome County </t>
  </si>
  <si>
    <t xml:space="preserve">Cattaraugus County </t>
  </si>
  <si>
    <t xml:space="preserve">Cayuga County </t>
  </si>
  <si>
    <t xml:space="preserve">Chautauqua County </t>
  </si>
  <si>
    <t xml:space="preserve">Chemung County </t>
  </si>
  <si>
    <t xml:space="preserve">Chenango County </t>
  </si>
  <si>
    <t xml:space="preserve">Clinton County </t>
  </si>
  <si>
    <t xml:space="preserve">Columbia County </t>
  </si>
  <si>
    <t xml:space="preserve">Cortland County </t>
  </si>
  <si>
    <t xml:space="preserve">Delaware County </t>
  </si>
  <si>
    <t xml:space="preserve">Dutchess County </t>
  </si>
  <si>
    <t xml:space="preserve">Erie County </t>
  </si>
  <si>
    <t xml:space="preserve">Franklin County </t>
  </si>
  <si>
    <t xml:space="preserve">Fulton County </t>
  </si>
  <si>
    <t xml:space="preserve">Genesee County </t>
  </si>
  <si>
    <t xml:space="preserve">Greene County </t>
  </si>
  <si>
    <t xml:space="preserve">Hamilton County </t>
  </si>
  <si>
    <t xml:space="preserve">Herkimer County </t>
  </si>
  <si>
    <t xml:space="preserve">Jefferson County </t>
  </si>
  <si>
    <t xml:space="preserve">Lewis County </t>
  </si>
  <si>
    <t>Livingston County</t>
  </si>
  <si>
    <t xml:space="preserve">Madison County </t>
  </si>
  <si>
    <t xml:space="preserve">Monroe County </t>
  </si>
  <si>
    <t xml:space="preserve">Montgomery County </t>
  </si>
  <si>
    <t xml:space="preserve">Nassau County </t>
  </si>
  <si>
    <t xml:space="preserve">Niagara County </t>
  </si>
  <si>
    <t xml:space="preserve">Oneida County </t>
  </si>
  <si>
    <t xml:space="preserve">Onondaga County </t>
  </si>
  <si>
    <t xml:space="preserve">Ontario County </t>
  </si>
  <si>
    <t xml:space="preserve">Orange County </t>
  </si>
  <si>
    <t xml:space="preserve">Orleans County </t>
  </si>
  <si>
    <t xml:space="preserve">Oswego County </t>
  </si>
  <si>
    <t xml:space="preserve">Otsego County </t>
  </si>
  <si>
    <t xml:space="preserve">Putnam County </t>
  </si>
  <si>
    <t xml:space="preserve">Rensselaer County </t>
  </si>
  <si>
    <t xml:space="preserve">Rockland County </t>
  </si>
  <si>
    <t xml:space="preserve">St. Lawrence County </t>
  </si>
  <si>
    <t xml:space="preserve">Saratoga County </t>
  </si>
  <si>
    <t xml:space="preserve">Schenectady County </t>
  </si>
  <si>
    <t xml:space="preserve">Schoharie County </t>
  </si>
  <si>
    <t xml:space="preserve">Schuyler County </t>
  </si>
  <si>
    <t xml:space="preserve">Seneca County </t>
  </si>
  <si>
    <t xml:space="preserve">Steuben County </t>
  </si>
  <si>
    <t xml:space="preserve">Suffolk County </t>
  </si>
  <si>
    <t xml:space="preserve">Sullivan County </t>
  </si>
  <si>
    <t xml:space="preserve">Tioga County </t>
  </si>
  <si>
    <t xml:space="preserve">Tompkins County </t>
  </si>
  <si>
    <t xml:space="preserve">Ulster County </t>
  </si>
  <si>
    <t xml:space="preserve">Warren County </t>
  </si>
  <si>
    <t xml:space="preserve">Washington County </t>
  </si>
  <si>
    <t xml:space="preserve">Wayne County </t>
  </si>
  <si>
    <t xml:space="preserve">Westchester County </t>
  </si>
  <si>
    <t xml:space="preserve">Wyoming County </t>
  </si>
  <si>
    <t xml:space="preserve">Yates County </t>
  </si>
  <si>
    <t xml:space="preserve">Bronx County </t>
  </si>
  <si>
    <t xml:space="preserve">Kings County </t>
  </si>
  <si>
    <t xml:space="preserve">New York County </t>
  </si>
  <si>
    <t xml:space="preserve">Queens County </t>
  </si>
  <si>
    <t xml:space="preserve">Richmond County </t>
  </si>
  <si>
    <t xml:space="preserve">Essex County </t>
  </si>
  <si>
    <t>DEM</t>
  </si>
  <si>
    <t>REP</t>
  </si>
  <si>
    <t>CON</t>
  </si>
  <si>
    <t>WOR</t>
  </si>
  <si>
    <t>GRE</t>
  </si>
  <si>
    <t>LBT</t>
  </si>
  <si>
    <t>IND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</si>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</sst>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left" wrapText="1"/>
    </xf>
    <xf numFmtId="3" fontId="4" fillId="0" borderId="1" xfId="0" applyNumberFormat="1" applyFont="1" applyBorder="1" applyAlignment="1">
      <alignment horizontal="left" vertical="top"/>
    </xf>
    <xf numFmtId="3" fontId="5" fillId="0" borderId="1" xfId="0" applyNumberFormat="1" applyFont="1" applyBorder="1" applyAlignment="1">
      <alignment horizontal="left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left" vertical="top"/>
    </xf>
    <xf numFmtId="0" fontId="0" fillId="0" borderId="0" xfId="0" applyFill="1" applyAlignment="1">
      <alignment horizontal="left"/>
    </xf>
    <xf numFmtId="3" fontId="4" fillId="0" borderId="1" xfId="0" applyNumberFormat="1" applyFont="1" applyFill="1" applyBorder="1" applyAlignment="1">
      <alignment horizontal="left" vertical="top"/>
    </xf>
    <xf numFmtId="3" fontId="4" fillId="3" borderId="1" xfId="0" applyNumberFormat="1" applyFont="1" applyFill="1" applyBorder="1" applyAlignment="1">
      <alignment horizontal="left" vertical="top"/>
    </xf>
    <xf numFmtId="3" fontId="5" fillId="3" borderId="1" xfId="0" applyNumberFormat="1" applyFont="1" applyFill="1" applyBorder="1" applyAlignment="1">
      <alignment horizontal="left" vertical="top"/>
    </xf>
    <xf numFmtId="3" fontId="6" fillId="0" borderId="1" xfId="0" applyNumberFormat="1" applyFont="1" applyFill="1" applyBorder="1" applyAlignment="1">
      <alignment horizontal="left"/>
    </xf>
    <xf numFmtId="3" fontId="7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/>
    </xf>
    <xf numFmtId="3" fontId="4" fillId="0" borderId="1" xfId="0" applyNumberFormat="1" applyFont="1" applyFill="1" applyBorder="1" applyAlignment="1">
      <alignment horizontal="left"/>
    </xf>
    <xf numFmtId="3" fontId="5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63"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/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3DEDAF-3D5F-4F92-8A7A-8BBEE2EB7BC9}" name="GovLtGovGeneral" displayName="GovLtGovGeneral" ref="A1:AC63" totalsRowShown="0" headerRowDxfId="0" dataDxfId="61" headerRowBorderDxfId="62" tableBorderDxfId="60" totalsRowBorderDxfId="59">
  <tableColumns count="29">
    <tableColumn id="1" xr3:uid="{8E5DDF31-5933-4786-B892-EAC2AFE95455}" name="County" dataDxfId="58" totalsRowDxfId="57"/>
    <tableColumn id="2" xr3:uid="{0DC283FA-75D3-4AFF-8F1B-5B3A9E4279CF}" name="DEM" dataDxfId="56" totalsRowDxfId="55"/>
    <tableColumn id="16" xr3:uid="{EE1ADC1F-3E45-44A5-B5B2-141265E7EE78}" name="REP" dataDxfId="54" totalsRowDxfId="53"/>
    <tableColumn id="15" xr3:uid="{4A8A7D9A-093C-450A-9BB8-7F10F5872324}" name="CON" dataDxfId="52" totalsRowDxfId="51"/>
    <tableColumn id="14" xr3:uid="{FE2CC06A-ED76-4ABA-AB79-42A3A778851F}" name="WOR" dataDxfId="50" totalsRowDxfId="49"/>
    <tableColumn id="13" xr3:uid="{1E3007A5-05A7-431C-8972-20BA0036C617}" name="GRE" dataDxfId="48" totalsRowDxfId="47"/>
    <tableColumn id="12" xr3:uid="{07405830-4512-4BA4-9653-55C299B66F85}" name="LBT" dataDxfId="46" totalsRowDxfId="45"/>
    <tableColumn id="9" xr3:uid="{62A90D1A-7D44-4FDA-8F31-30738E6473E6}" name="IND" dataDxfId="44" totalsRowDxfId="43"/>
    <tableColumn id="19" xr3:uid="{2D1A462A-1464-4B1C-AC48-B84A5E0FF2A1}" name="W1" dataDxfId="42" totalsRowDxfId="41"/>
    <tableColumn id="18" xr3:uid="{50884887-8EC1-44C3-8678-ADDEA774D5F2}" name="W2" dataDxfId="40" totalsRowDxfId="39"/>
    <tableColumn id="17" xr3:uid="{BEA18ACD-E3C6-4522-A30A-9699208D105B}" name="W3" dataDxfId="38" totalsRowDxfId="37"/>
    <tableColumn id="11" xr3:uid="{2860E215-91DA-46ED-957A-F9BA3136BA07}" name="W4" dataDxfId="36" totalsRowDxfId="35"/>
    <tableColumn id="10" xr3:uid="{7066DC56-7FC5-449E-8EAA-79B0B2DA05BA}" name="W5" dataDxfId="34" totalsRowDxfId="33"/>
    <tableColumn id="5" xr3:uid="{8780D6F1-2A2E-4F17-979B-DA4B1F8C781F}" name="W6" dataDxfId="32" totalsRowDxfId="31"/>
    <tableColumn id="22" xr3:uid="{27063401-C989-4AB1-AD22-98C8D4A65EA2}" name="W7" dataDxfId="30" totalsRowDxfId="29"/>
    <tableColumn id="21" xr3:uid="{155B0C13-F401-4CD4-991A-A6C87C2E8E4F}" name="W8" dataDxfId="28" totalsRowDxfId="27"/>
    <tableColumn id="20" xr3:uid="{B95A230D-EB0C-427B-A41C-3DA0D3AFE59E}" name="W9" dataDxfId="26" totalsRowDxfId="25"/>
    <tableColumn id="8" xr3:uid="{D6A3DAC3-3800-4571-9DB5-445B8465BF28}" name="W10" dataDxfId="24" totalsRowDxfId="23"/>
    <tableColumn id="25" xr3:uid="{A83DC825-8CC8-4193-BD06-4F941D2D236F}" name="W11" dataDxfId="22" totalsRowDxfId="21"/>
    <tableColumn id="24" xr3:uid="{2A97A63D-5B6A-48BA-935F-4A8BA8C14A5D}" name="W12" dataDxfId="20" totalsRowDxfId="19"/>
    <tableColumn id="23" xr3:uid="{2117D8F2-0E1F-40F9-8634-DC5B43E44F05}" name="W13" dataDxfId="18" totalsRowDxfId="17"/>
    <tableColumn id="27" xr3:uid="{73BE9EFC-1832-44F9-9477-CD35152DB539}" name="W14" dataDxfId="16" totalsRowDxfId="15"/>
    <tableColumn id="28" xr3:uid="{DD78BED9-0CC0-4876-B8CB-E583C6E81607}" name="W15" dataDxfId="14" totalsRowDxfId="13"/>
    <tableColumn id="26" xr3:uid="{DFA2FC4E-EB6F-4C15-95C8-16E47E0ABD05}" name="W16" dataDxfId="12" totalsRowDxfId="11"/>
    <tableColumn id="29" xr3:uid="{82E7699D-B05A-4B69-B52B-3BF3F11D5949}" name="W17" dataDxfId="10" totalsRowDxfId="9"/>
    <tableColumn id="30" xr3:uid="{F5FC692C-925B-44A2-9C19-AFA8F45A6A00}" name="W18" dataDxfId="8" totalsRowDxfId="7"/>
    <tableColumn id="7" xr3:uid="{3E2DCB5F-2AC8-4507-B46A-34B83521102A}" name="W19" dataDxfId="6" totalsRowDxfId="5"/>
    <tableColumn id="6" xr3:uid="{088B638D-A471-4524-9C80-36C1A0D8451F}" name="W20" dataDxfId="4" totalsRowDxfId="3"/>
    <tableColumn id="4" xr3:uid="{2F4814DC-72AC-4FA8-B1C1-489B41C6DB8A}" name="Total" dataDxfId="2" totalsRowDxfId="1">
      <calculatedColumnFormula>SUM(#REF!)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3"/>
  <sheetViews>
    <sheetView tabSelected="1" zoomScaleNormal="100" zoomScaleSheetLayoutView="100" workbookViewId="0">
      <pane xSplit="1" ySplit="1" topLeftCell="B46" activePane="bottomRight" state="frozen"/>
      <selection pane="topRight" activeCell="B1" sqref="B1"/>
      <selection pane="bottomLeft" activeCell="A3" sqref="A3"/>
      <selection pane="bottomRight" activeCell="C61" sqref="C61"/>
    </sheetView>
  </sheetViews>
  <sheetFormatPr baseColWidth="10" defaultColWidth="9.1640625" defaultRowHeight="13" x14ac:dyDescent="0.15"/>
  <cols>
    <col min="1" max="1" width="38.6640625" style="6" customWidth="1"/>
    <col min="2" max="5" width="21.5" style="6" customWidth="1"/>
    <col min="6" max="6" width="22.5" style="6" customWidth="1"/>
    <col min="7" max="16" width="21.5" style="6" customWidth="1"/>
    <col min="17" max="17" width="23.5" style="6" customWidth="1"/>
    <col min="18" max="28" width="21.5" style="6" customWidth="1"/>
    <col min="29" max="29" width="18.5" style="6" bestFit="1" customWidth="1"/>
    <col min="30" max="16384" width="9.1640625" style="6"/>
  </cols>
  <sheetData>
    <row r="1" spans="1:29" s="2" customFormat="1" ht="39" customHeight="1" x14ac:dyDescent="0.15">
      <c r="A1" s="1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86</v>
      </c>
      <c r="Z1" s="2" t="s">
        <v>87</v>
      </c>
      <c r="AA1" s="2" t="s">
        <v>88</v>
      </c>
      <c r="AB1" s="2" t="s">
        <v>89</v>
      </c>
      <c r="AC1" s="2" t="s">
        <v>90</v>
      </c>
    </row>
    <row r="2" spans="1:29" ht="15" x14ac:dyDescent="0.2">
      <c r="A2" s="3" t="s">
        <v>1</v>
      </c>
      <c r="B2" s="4">
        <v>91260</v>
      </c>
      <c r="C2" s="4">
        <v>46066</v>
      </c>
      <c r="D2" s="4">
        <v>5015</v>
      </c>
      <c r="E2" s="4">
        <v>8214</v>
      </c>
      <c r="F2" s="4">
        <v>779</v>
      </c>
      <c r="G2" s="4">
        <v>1523</v>
      </c>
      <c r="H2" s="4">
        <v>595</v>
      </c>
      <c r="I2" s="4">
        <v>32</v>
      </c>
      <c r="J2" s="4">
        <v>9</v>
      </c>
      <c r="K2" s="4">
        <v>0</v>
      </c>
      <c r="L2" s="4">
        <v>0</v>
      </c>
      <c r="M2" s="4">
        <v>0</v>
      </c>
      <c r="N2" s="4">
        <v>0</v>
      </c>
      <c r="O2" s="4">
        <v>1</v>
      </c>
      <c r="P2" s="4">
        <v>25</v>
      </c>
      <c r="Q2" s="4">
        <v>2</v>
      </c>
      <c r="R2" s="4">
        <v>0</v>
      </c>
      <c r="S2" s="4">
        <v>0</v>
      </c>
      <c r="T2" s="4">
        <v>61</v>
      </c>
      <c r="U2" s="4">
        <v>4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487</v>
      </c>
      <c r="AB2" s="4">
        <v>654</v>
      </c>
      <c r="AC2" s="5">
        <f>SUM(B2:AB2)</f>
        <v>154727</v>
      </c>
    </row>
    <row r="3" spans="1:29" ht="15" x14ac:dyDescent="0.2">
      <c r="A3" s="3" t="s">
        <v>2</v>
      </c>
      <c r="B3" s="4">
        <v>5754</v>
      </c>
      <c r="C3" s="4">
        <v>13123</v>
      </c>
      <c r="D3" s="4">
        <v>1012</v>
      </c>
      <c r="E3" s="4">
        <v>294</v>
      </c>
      <c r="F3" s="4">
        <v>88</v>
      </c>
      <c r="G3" s="4">
        <v>338</v>
      </c>
      <c r="H3" s="4">
        <v>92</v>
      </c>
      <c r="I3" s="4">
        <v>10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1</v>
      </c>
      <c r="Q3" s="4">
        <v>0</v>
      </c>
      <c r="R3" s="4">
        <v>0</v>
      </c>
      <c r="S3" s="4">
        <v>0</v>
      </c>
      <c r="T3" s="4">
        <v>1</v>
      </c>
      <c r="U3" s="4">
        <v>1</v>
      </c>
      <c r="V3" s="4">
        <v>0</v>
      </c>
      <c r="W3" s="4">
        <v>0</v>
      </c>
      <c r="X3" s="4">
        <v>2</v>
      </c>
      <c r="Y3" s="4">
        <v>0</v>
      </c>
      <c r="Z3" s="4">
        <v>0</v>
      </c>
      <c r="AA3" s="4">
        <v>109</v>
      </c>
      <c r="AB3" s="4">
        <v>70</v>
      </c>
      <c r="AC3" s="5">
        <f t="shared" ref="AC3:AC63" si="0">SUM(B3:AB3)</f>
        <v>20895</v>
      </c>
    </row>
    <row r="4" spans="1:29" ht="15" x14ac:dyDescent="0.2">
      <c r="A4" s="3" t="s">
        <v>3</v>
      </c>
      <c r="B4" s="4">
        <v>43974</v>
      </c>
      <c r="C4" s="4">
        <v>40762</v>
      </c>
      <c r="D4" s="4">
        <v>3038</v>
      </c>
      <c r="E4" s="4">
        <v>3036</v>
      </c>
      <c r="F4" s="4">
        <v>432</v>
      </c>
      <c r="G4" s="4">
        <v>1104</v>
      </c>
      <c r="H4" s="4">
        <v>372</v>
      </c>
      <c r="I4" s="4">
        <v>35</v>
      </c>
      <c r="J4" s="4">
        <v>3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2</v>
      </c>
      <c r="Q4" s="4">
        <v>1</v>
      </c>
      <c r="R4" s="4">
        <v>1</v>
      </c>
      <c r="S4" s="4">
        <v>0</v>
      </c>
      <c r="T4" s="4">
        <v>27</v>
      </c>
      <c r="U4" s="4">
        <v>4</v>
      </c>
      <c r="V4" s="4">
        <v>0</v>
      </c>
      <c r="W4" s="4">
        <v>0</v>
      </c>
      <c r="X4" s="4">
        <v>3</v>
      </c>
      <c r="Y4" s="4">
        <v>0</v>
      </c>
      <c r="Z4" s="4">
        <v>0</v>
      </c>
      <c r="AA4" s="4">
        <v>366</v>
      </c>
      <c r="AB4" s="4">
        <v>334</v>
      </c>
      <c r="AC4" s="5">
        <f t="shared" si="0"/>
        <v>93494</v>
      </c>
    </row>
    <row r="5" spans="1:29" ht="15" x14ac:dyDescent="0.2">
      <c r="A5" s="3" t="s">
        <v>4</v>
      </c>
      <c r="B5" s="4">
        <v>11310</v>
      </c>
      <c r="C5" s="4">
        <v>20291</v>
      </c>
      <c r="D5" s="4">
        <v>1864</v>
      </c>
      <c r="E5" s="4">
        <v>569</v>
      </c>
      <c r="F5" s="4">
        <v>113</v>
      </c>
      <c r="G5" s="4">
        <v>450</v>
      </c>
      <c r="H5" s="4">
        <v>154</v>
      </c>
      <c r="I5" s="4">
        <v>4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4</v>
      </c>
      <c r="U5" s="4">
        <v>1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164</v>
      </c>
      <c r="AB5" s="4">
        <v>94</v>
      </c>
      <c r="AC5" s="5">
        <f t="shared" si="0"/>
        <v>35018</v>
      </c>
    </row>
    <row r="6" spans="1:29" s="8" customFormat="1" ht="15" x14ac:dyDescent="0.2">
      <c r="A6" s="3" t="s">
        <v>5</v>
      </c>
      <c r="B6" s="9">
        <v>15410</v>
      </c>
      <c r="C6" s="9">
        <v>17576</v>
      </c>
      <c r="D6" s="9">
        <v>1936</v>
      </c>
      <c r="E6" s="9">
        <v>739</v>
      </c>
      <c r="F6" s="9">
        <v>185</v>
      </c>
      <c r="G6" s="9">
        <v>399</v>
      </c>
      <c r="H6" s="9">
        <v>162</v>
      </c>
      <c r="I6" s="9">
        <v>2</v>
      </c>
      <c r="J6" s="9">
        <v>0</v>
      </c>
      <c r="K6" s="9">
        <v>2</v>
      </c>
      <c r="L6" s="9">
        <v>0</v>
      </c>
      <c r="M6" s="9">
        <v>0</v>
      </c>
      <c r="N6" s="9">
        <v>0</v>
      </c>
      <c r="O6" s="9">
        <v>0</v>
      </c>
      <c r="P6" s="9">
        <v>1</v>
      </c>
      <c r="Q6" s="9">
        <v>0</v>
      </c>
      <c r="R6" s="9">
        <v>0</v>
      </c>
      <c r="S6" s="9">
        <v>0</v>
      </c>
      <c r="T6" s="9">
        <v>8</v>
      </c>
      <c r="U6" s="9">
        <v>0</v>
      </c>
      <c r="V6" s="9">
        <v>0</v>
      </c>
      <c r="W6" s="9">
        <v>0</v>
      </c>
      <c r="X6" s="9">
        <v>1</v>
      </c>
      <c r="Y6" s="9">
        <v>0</v>
      </c>
      <c r="Z6" s="9">
        <v>0</v>
      </c>
      <c r="AA6" s="9">
        <v>258</v>
      </c>
      <c r="AB6" s="9">
        <f>53+28</f>
        <v>81</v>
      </c>
      <c r="AC6" s="7">
        <f t="shared" si="0"/>
        <v>36760</v>
      </c>
    </row>
    <row r="7" spans="1:29" ht="15" x14ac:dyDescent="0.2">
      <c r="A7" s="3" t="s">
        <v>6</v>
      </c>
      <c r="B7" s="4">
        <v>21933</v>
      </c>
      <c r="C7" s="4">
        <v>31135</v>
      </c>
      <c r="D7" s="4">
        <v>3718</v>
      </c>
      <c r="E7" s="4">
        <v>1154</v>
      </c>
      <c r="F7" s="4">
        <v>203</v>
      </c>
      <c r="G7" s="4">
        <v>756</v>
      </c>
      <c r="H7" s="4">
        <v>272</v>
      </c>
      <c r="I7" s="4">
        <v>6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6</v>
      </c>
      <c r="Q7" s="4">
        <v>0</v>
      </c>
      <c r="R7" s="4">
        <v>2</v>
      </c>
      <c r="S7" s="4">
        <v>0</v>
      </c>
      <c r="T7" s="4">
        <v>7</v>
      </c>
      <c r="U7" s="4">
        <v>0</v>
      </c>
      <c r="V7" s="4">
        <v>0</v>
      </c>
      <c r="W7" s="4">
        <v>0</v>
      </c>
      <c r="X7" s="4">
        <v>2</v>
      </c>
      <c r="Y7" s="4">
        <v>0</v>
      </c>
      <c r="Z7" s="4">
        <v>0</v>
      </c>
      <c r="AA7" s="4">
        <v>369</v>
      </c>
      <c r="AB7" s="4">
        <v>206</v>
      </c>
      <c r="AC7" s="5">
        <f t="shared" si="0"/>
        <v>59770</v>
      </c>
    </row>
    <row r="8" spans="1:29" ht="15" x14ac:dyDescent="0.2">
      <c r="A8" s="3" t="s">
        <v>7</v>
      </c>
      <c r="B8" s="4">
        <v>15969</v>
      </c>
      <c r="C8" s="4">
        <v>20373</v>
      </c>
      <c r="D8" s="4">
        <v>1549</v>
      </c>
      <c r="E8" s="4">
        <v>667</v>
      </c>
      <c r="F8" s="4">
        <v>117</v>
      </c>
      <c r="G8" s="4">
        <v>560</v>
      </c>
      <c r="H8" s="4">
        <v>162</v>
      </c>
      <c r="I8" s="4">
        <v>5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</v>
      </c>
      <c r="Q8" s="4">
        <v>0</v>
      </c>
      <c r="R8" s="4">
        <v>0</v>
      </c>
      <c r="S8" s="4">
        <v>0</v>
      </c>
      <c r="T8" s="4">
        <v>6</v>
      </c>
      <c r="U8" s="4">
        <v>1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254</v>
      </c>
      <c r="AB8" s="4">
        <v>47</v>
      </c>
      <c r="AC8" s="5">
        <f t="shared" si="0"/>
        <v>39711</v>
      </c>
    </row>
    <row r="9" spans="1:29" ht="15" x14ac:dyDescent="0.2">
      <c r="A9" s="3" t="s">
        <v>8</v>
      </c>
      <c r="B9" s="4">
        <v>7900</v>
      </c>
      <c r="C9" s="4">
        <v>12602</v>
      </c>
      <c r="D9" s="4">
        <v>880</v>
      </c>
      <c r="E9" s="4">
        <v>390</v>
      </c>
      <c r="F9" s="4">
        <v>107</v>
      </c>
      <c r="G9" s="4">
        <v>316</v>
      </c>
      <c r="H9" s="4">
        <v>80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3</v>
      </c>
      <c r="U9" s="4">
        <v>0</v>
      </c>
      <c r="V9" s="4">
        <v>0</v>
      </c>
      <c r="W9" s="4">
        <v>0</v>
      </c>
      <c r="X9" s="4">
        <v>3</v>
      </c>
      <c r="Y9" s="4">
        <v>0</v>
      </c>
      <c r="Z9" s="4">
        <v>0</v>
      </c>
      <c r="AA9" s="4">
        <v>71</v>
      </c>
      <c r="AB9" s="4">
        <v>64</v>
      </c>
      <c r="AC9" s="5">
        <f t="shared" si="0"/>
        <v>22417</v>
      </c>
    </row>
    <row r="10" spans="1:29" ht="15" x14ac:dyDescent="0.2">
      <c r="A10" s="3" t="s">
        <v>9</v>
      </c>
      <c r="B10" s="4">
        <v>17316</v>
      </c>
      <c r="C10" s="4">
        <v>15313</v>
      </c>
      <c r="D10" s="4">
        <v>1201</v>
      </c>
      <c r="E10" s="4">
        <v>1048</v>
      </c>
      <c r="F10" s="4">
        <v>121</v>
      </c>
      <c r="G10" s="4">
        <v>279</v>
      </c>
      <c r="H10" s="4">
        <v>153</v>
      </c>
      <c r="I10" s="4">
        <v>4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2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97</v>
      </c>
      <c r="AB10" s="4">
        <v>103</v>
      </c>
      <c r="AC10" s="5">
        <f t="shared" si="0"/>
        <v>35637</v>
      </c>
    </row>
    <row r="11" spans="1:29" ht="15" x14ac:dyDescent="0.2">
      <c r="A11" s="3" t="s">
        <v>10</v>
      </c>
      <c r="B11" s="4">
        <v>18179</v>
      </c>
      <c r="C11" s="4">
        <v>13065</v>
      </c>
      <c r="D11" s="4">
        <v>1399</v>
      </c>
      <c r="E11" s="4">
        <v>2207</v>
      </c>
      <c r="F11" s="4">
        <v>185</v>
      </c>
      <c r="G11" s="4">
        <v>357</v>
      </c>
      <c r="H11" s="4">
        <v>115</v>
      </c>
      <c r="I11" s="4">
        <v>0</v>
      </c>
      <c r="J11" s="4">
        <v>2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12</v>
      </c>
      <c r="U11" s="4">
        <v>0</v>
      </c>
      <c r="V11" s="4">
        <v>0</v>
      </c>
      <c r="W11" s="4">
        <v>0</v>
      </c>
      <c r="X11" s="4">
        <v>1</v>
      </c>
      <c r="Y11" s="4">
        <v>0</v>
      </c>
      <c r="Z11" s="4">
        <v>0</v>
      </c>
      <c r="AA11" s="4">
        <v>142</v>
      </c>
      <c r="AB11" s="4">
        <v>117</v>
      </c>
      <c r="AC11" s="5">
        <f t="shared" si="0"/>
        <v>35781</v>
      </c>
    </row>
    <row r="12" spans="1:29" ht="15" x14ac:dyDescent="0.2">
      <c r="A12" s="3" t="s">
        <v>11</v>
      </c>
      <c r="B12" s="4">
        <v>9791</v>
      </c>
      <c r="C12" s="4">
        <v>10001</v>
      </c>
      <c r="D12" s="4">
        <v>788</v>
      </c>
      <c r="E12" s="4">
        <v>578</v>
      </c>
      <c r="F12" s="4">
        <v>113</v>
      </c>
      <c r="G12" s="4">
        <v>295</v>
      </c>
      <c r="H12" s="4">
        <v>96</v>
      </c>
      <c r="I12" s="4">
        <v>9</v>
      </c>
      <c r="J12" s="4">
        <v>2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3</v>
      </c>
      <c r="Q12" s="4">
        <v>0</v>
      </c>
      <c r="R12" s="4">
        <v>0</v>
      </c>
      <c r="S12" s="4">
        <v>0</v>
      </c>
      <c r="T12" s="4">
        <v>2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172</v>
      </c>
      <c r="AB12" s="4">
        <v>42</v>
      </c>
      <c r="AC12" s="5">
        <f t="shared" si="0"/>
        <v>21892</v>
      </c>
    </row>
    <row r="13" spans="1:29" ht="15" x14ac:dyDescent="0.2">
      <c r="A13" s="3" t="s">
        <v>12</v>
      </c>
      <c r="B13" s="4">
        <v>8567</v>
      </c>
      <c r="C13" s="4">
        <v>12655</v>
      </c>
      <c r="D13" s="4">
        <v>732</v>
      </c>
      <c r="E13" s="4">
        <v>576</v>
      </c>
      <c r="F13" s="4">
        <v>81</v>
      </c>
      <c r="G13" s="4">
        <v>268</v>
      </c>
      <c r="H13" s="4">
        <v>79</v>
      </c>
      <c r="I13" s="4">
        <v>6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1</v>
      </c>
      <c r="Q13" s="4">
        <v>0</v>
      </c>
      <c r="R13" s="4">
        <v>0</v>
      </c>
      <c r="S13" s="4">
        <v>0</v>
      </c>
      <c r="T13" s="4">
        <v>4</v>
      </c>
      <c r="U13" s="4">
        <v>0</v>
      </c>
      <c r="V13" s="4">
        <v>0</v>
      </c>
      <c r="W13" s="4">
        <v>0</v>
      </c>
      <c r="X13" s="4">
        <v>2</v>
      </c>
      <c r="Y13" s="4">
        <v>0</v>
      </c>
      <c r="Z13" s="4">
        <v>0</v>
      </c>
      <c r="AA13" s="4">
        <v>49</v>
      </c>
      <c r="AB13" s="4">
        <v>54</v>
      </c>
      <c r="AC13" s="5">
        <f t="shared" si="0"/>
        <v>23074</v>
      </c>
    </row>
    <row r="14" spans="1:29" ht="15" x14ac:dyDescent="0.2">
      <c r="A14" s="3" t="s">
        <v>13</v>
      </c>
      <c r="B14" s="4">
        <v>75907</v>
      </c>
      <c r="C14" s="4">
        <v>59952</v>
      </c>
      <c r="D14" s="4">
        <v>6920</v>
      </c>
      <c r="E14" s="4">
        <v>5536</v>
      </c>
      <c r="F14" s="4">
        <v>578</v>
      </c>
      <c r="G14" s="4">
        <v>1247</v>
      </c>
      <c r="H14" s="4">
        <v>513</v>
      </c>
      <c r="I14" s="4">
        <v>36</v>
      </c>
      <c r="J14" s="4">
        <v>8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2</v>
      </c>
      <c r="S14" s="4">
        <v>0</v>
      </c>
      <c r="T14" s="4">
        <v>41</v>
      </c>
      <c r="U14" s="4">
        <v>1</v>
      </c>
      <c r="V14" s="4">
        <v>0</v>
      </c>
      <c r="W14" s="4">
        <v>0</v>
      </c>
      <c r="X14" s="4">
        <v>4</v>
      </c>
      <c r="Y14" s="4">
        <v>0</v>
      </c>
      <c r="Z14" s="4">
        <v>0</v>
      </c>
      <c r="AA14" s="4">
        <v>610</v>
      </c>
      <c r="AB14" s="4">
        <f>157+377</f>
        <v>534</v>
      </c>
      <c r="AC14" s="5">
        <f t="shared" si="0"/>
        <v>151889</v>
      </c>
    </row>
    <row r="15" spans="1:29" ht="15" x14ac:dyDescent="0.2">
      <c r="A15" s="3" t="s">
        <v>14</v>
      </c>
      <c r="B15" s="9">
        <v>252478</v>
      </c>
      <c r="C15" s="9">
        <v>172331</v>
      </c>
      <c r="D15" s="9">
        <v>25196</v>
      </c>
      <c r="E15" s="9">
        <v>14696</v>
      </c>
      <c r="F15" s="9">
        <v>1986</v>
      </c>
      <c r="G15" s="9">
        <v>4439</v>
      </c>
      <c r="H15" s="9">
        <v>1895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1587</v>
      </c>
      <c r="AB15" s="9">
        <v>2179</v>
      </c>
      <c r="AC15" s="7">
        <f t="shared" si="0"/>
        <v>476787</v>
      </c>
    </row>
    <row r="16" spans="1:29" ht="15" x14ac:dyDescent="0.2">
      <c r="A16" s="3" t="s">
        <v>62</v>
      </c>
      <c r="B16" s="4">
        <v>9327</v>
      </c>
      <c r="C16" s="4">
        <v>8394</v>
      </c>
      <c r="D16" s="4">
        <v>582</v>
      </c>
      <c r="E16" s="4">
        <v>620</v>
      </c>
      <c r="F16" s="4">
        <v>73</v>
      </c>
      <c r="G16" s="4">
        <v>173</v>
      </c>
      <c r="H16" s="4">
        <v>90</v>
      </c>
      <c r="I16" s="4">
        <v>8</v>
      </c>
      <c r="J16" s="4">
        <v>1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0</v>
      </c>
      <c r="T16" s="4">
        <v>2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134</v>
      </c>
      <c r="AB16" s="4">
        <v>65</v>
      </c>
      <c r="AC16" s="5">
        <f t="shared" si="0"/>
        <v>19470</v>
      </c>
    </row>
    <row r="17" spans="1:29" ht="15" x14ac:dyDescent="0.2">
      <c r="A17" s="3" t="s">
        <v>15</v>
      </c>
      <c r="B17" s="4">
        <v>8767</v>
      </c>
      <c r="C17" s="4">
        <v>9092</v>
      </c>
      <c r="D17" s="4">
        <v>576</v>
      </c>
      <c r="E17" s="4">
        <v>486</v>
      </c>
      <c r="F17" s="4">
        <v>77</v>
      </c>
      <c r="G17" s="4">
        <v>173</v>
      </c>
      <c r="H17" s="4">
        <v>93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1</v>
      </c>
      <c r="T17" s="4">
        <v>2</v>
      </c>
      <c r="U17" s="4">
        <v>1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94</v>
      </c>
      <c r="AB17" s="4">
        <v>58</v>
      </c>
      <c r="AC17" s="5">
        <f t="shared" si="0"/>
        <v>19420</v>
      </c>
    </row>
    <row r="18" spans="1:29" ht="15" x14ac:dyDescent="0.2">
      <c r="A18" s="3" t="s">
        <v>16</v>
      </c>
      <c r="B18" s="4">
        <v>7551</v>
      </c>
      <c r="C18" s="4">
        <v>14145</v>
      </c>
      <c r="D18" s="4">
        <v>1233</v>
      </c>
      <c r="E18" s="4">
        <v>380</v>
      </c>
      <c r="F18" s="4">
        <v>73</v>
      </c>
      <c r="G18" s="4">
        <v>248</v>
      </c>
      <c r="H18" s="4">
        <v>87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308</v>
      </c>
      <c r="AB18" s="4">
        <v>46</v>
      </c>
      <c r="AC18" s="5">
        <f t="shared" si="0"/>
        <v>24072</v>
      </c>
    </row>
    <row r="19" spans="1:29" ht="15" x14ac:dyDescent="0.2">
      <c r="A19" s="3" t="s">
        <v>17</v>
      </c>
      <c r="B19" s="4">
        <v>9107</v>
      </c>
      <c r="C19" s="4">
        <v>16868</v>
      </c>
      <c r="D19" s="4">
        <v>2008</v>
      </c>
      <c r="E19" s="4">
        <v>518</v>
      </c>
      <c r="F19" s="4">
        <v>109</v>
      </c>
      <c r="G19" s="4">
        <v>456</v>
      </c>
      <c r="H19" s="4">
        <v>138</v>
      </c>
      <c r="I19" s="4">
        <v>3</v>
      </c>
      <c r="J19" s="4">
        <v>1</v>
      </c>
      <c r="K19" s="4">
        <v>0</v>
      </c>
      <c r="L19" s="4">
        <v>2</v>
      </c>
      <c r="M19" s="4">
        <v>0</v>
      </c>
      <c r="N19" s="4">
        <v>0</v>
      </c>
      <c r="O19" s="4">
        <v>0</v>
      </c>
      <c r="P19" s="4">
        <v>0</v>
      </c>
      <c r="Q19" s="4">
        <v>1</v>
      </c>
      <c r="R19" s="4">
        <v>0</v>
      </c>
      <c r="S19" s="4">
        <v>0</v>
      </c>
      <c r="T19" s="4">
        <v>5</v>
      </c>
      <c r="U19" s="4">
        <v>0</v>
      </c>
      <c r="V19" s="4">
        <v>0</v>
      </c>
      <c r="W19" s="4">
        <v>0</v>
      </c>
      <c r="X19" s="4">
        <v>1</v>
      </c>
      <c r="Y19" s="4">
        <v>0</v>
      </c>
      <c r="Z19" s="4">
        <v>0</v>
      </c>
      <c r="AA19" s="4">
        <v>136</v>
      </c>
      <c r="AB19" s="4">
        <v>78</v>
      </c>
      <c r="AC19" s="5">
        <f t="shared" si="0"/>
        <v>29431</v>
      </c>
    </row>
    <row r="20" spans="1:29" ht="15" x14ac:dyDescent="0.2">
      <c r="A20" s="3" t="s">
        <v>18</v>
      </c>
      <c r="B20" s="4">
        <v>9363</v>
      </c>
      <c r="C20" s="4">
        <v>12794</v>
      </c>
      <c r="D20" s="4">
        <v>1477</v>
      </c>
      <c r="E20" s="4">
        <v>983</v>
      </c>
      <c r="F20" s="4">
        <v>121</v>
      </c>
      <c r="G20" s="4">
        <v>305</v>
      </c>
      <c r="H20" s="4">
        <v>91</v>
      </c>
      <c r="I20" s="4">
        <v>2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99</v>
      </c>
      <c r="AB20" s="4">
        <v>84</v>
      </c>
      <c r="AC20" s="5">
        <f t="shared" si="0"/>
        <v>25320</v>
      </c>
    </row>
    <row r="21" spans="1:29" ht="15" x14ac:dyDescent="0.2">
      <c r="A21" s="3" t="s">
        <v>19</v>
      </c>
      <c r="B21" s="4">
        <v>1131</v>
      </c>
      <c r="C21" s="4">
        <v>2056</v>
      </c>
      <c r="D21" s="4">
        <v>169</v>
      </c>
      <c r="E21" s="4">
        <v>47</v>
      </c>
      <c r="F21" s="4">
        <v>7</v>
      </c>
      <c r="G21" s="4">
        <v>41</v>
      </c>
      <c r="H21" s="4">
        <v>8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27</v>
      </c>
      <c r="AB21" s="4">
        <v>2</v>
      </c>
      <c r="AC21" s="5">
        <f t="shared" si="0"/>
        <v>3489</v>
      </c>
    </row>
    <row r="22" spans="1:29" ht="15" x14ac:dyDescent="0.2">
      <c r="A22" s="3" t="s">
        <v>20</v>
      </c>
      <c r="B22" s="4">
        <v>9462</v>
      </c>
      <c r="C22" s="4">
        <v>17571</v>
      </c>
      <c r="D22" s="4">
        <v>1299</v>
      </c>
      <c r="E22" s="4">
        <v>475</v>
      </c>
      <c r="F22" s="4">
        <v>98</v>
      </c>
      <c r="G22" s="4">
        <v>298</v>
      </c>
      <c r="H22" s="4">
        <v>111</v>
      </c>
      <c r="I22" s="4">
        <v>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v>4</v>
      </c>
      <c r="U22" s="4"/>
      <c r="V22" s="4"/>
      <c r="W22" s="4"/>
      <c r="X22" s="4"/>
      <c r="Y22" s="4"/>
      <c r="Z22" s="4"/>
      <c r="AA22" s="4">
        <v>167</v>
      </c>
      <c r="AB22" s="4">
        <v>74</v>
      </c>
      <c r="AC22" s="5">
        <f t="shared" si="0"/>
        <v>29560</v>
      </c>
    </row>
    <row r="23" spans="1:29" ht="15" x14ac:dyDescent="0.2">
      <c r="A23" s="3" t="s">
        <v>21</v>
      </c>
      <c r="B23" s="4">
        <v>16679</v>
      </c>
      <c r="C23" s="4">
        <v>24019</v>
      </c>
      <c r="D23" s="4">
        <v>1610</v>
      </c>
      <c r="E23" s="4">
        <v>628</v>
      </c>
      <c r="F23" s="4">
        <v>186</v>
      </c>
      <c r="G23" s="4">
        <v>537</v>
      </c>
      <c r="H23" s="4">
        <v>189</v>
      </c>
      <c r="I23" s="4">
        <v>3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4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152</v>
      </c>
      <c r="AB23" s="4">
        <v>122</v>
      </c>
      <c r="AC23" s="5">
        <f t="shared" si="0"/>
        <v>44129</v>
      </c>
    </row>
    <row r="24" spans="1:29" ht="15" x14ac:dyDescent="0.2">
      <c r="A24" s="3" t="s">
        <v>22</v>
      </c>
      <c r="B24" s="4">
        <v>3677</v>
      </c>
      <c r="C24" s="4">
        <v>8333</v>
      </c>
      <c r="D24" s="4">
        <v>561</v>
      </c>
      <c r="E24" s="4">
        <v>147</v>
      </c>
      <c r="F24" s="4">
        <v>46</v>
      </c>
      <c r="G24" s="4">
        <v>126</v>
      </c>
      <c r="H24" s="4">
        <v>47</v>
      </c>
      <c r="I24" s="4">
        <v>3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3</v>
      </c>
      <c r="U24" s="4">
        <v>1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53</v>
      </c>
      <c r="AB24" s="4">
        <v>39</v>
      </c>
      <c r="AC24" s="5">
        <f t="shared" si="0"/>
        <v>13036</v>
      </c>
    </row>
    <row r="25" spans="1:29" ht="15" x14ac:dyDescent="0.2">
      <c r="A25" s="3" t="s">
        <v>23</v>
      </c>
      <c r="B25" s="4">
        <v>11704</v>
      </c>
      <c r="C25" s="4">
        <v>16195</v>
      </c>
      <c r="D25" s="4">
        <v>1987</v>
      </c>
      <c r="E25" s="4">
        <v>773</v>
      </c>
      <c r="F25" s="4">
        <v>128</v>
      </c>
      <c r="G25" s="4">
        <v>460</v>
      </c>
      <c r="H25" s="4">
        <v>140</v>
      </c>
      <c r="I25" s="4">
        <v>4</v>
      </c>
      <c r="J25" s="4">
        <v>1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8</v>
      </c>
      <c r="U25" s="4">
        <v>0</v>
      </c>
      <c r="V25" s="4">
        <v>0</v>
      </c>
      <c r="W25" s="4">
        <v>0</v>
      </c>
      <c r="X25" s="4">
        <v>1</v>
      </c>
      <c r="Y25" s="4">
        <v>0</v>
      </c>
      <c r="Z25" s="4">
        <v>0</v>
      </c>
      <c r="AA25" s="4">
        <v>164</v>
      </c>
      <c r="AB25" s="4">
        <v>91</v>
      </c>
      <c r="AC25" s="5">
        <f t="shared" si="0"/>
        <v>31656</v>
      </c>
    </row>
    <row r="26" spans="1:29" ht="15" x14ac:dyDescent="0.2">
      <c r="A26" s="3" t="s">
        <v>24</v>
      </c>
      <c r="B26" s="4">
        <v>14020</v>
      </c>
      <c r="C26" s="4">
        <v>16810</v>
      </c>
      <c r="D26" s="4">
        <v>1598</v>
      </c>
      <c r="E26" s="4">
        <v>787</v>
      </c>
      <c r="F26" s="4">
        <v>185</v>
      </c>
      <c r="G26" s="4">
        <v>476</v>
      </c>
      <c r="H26" s="4">
        <v>153</v>
      </c>
      <c r="I26" s="4">
        <v>4</v>
      </c>
      <c r="J26" s="4">
        <v>1</v>
      </c>
      <c r="K26" s="4">
        <v>0</v>
      </c>
      <c r="L26" s="4">
        <v>0</v>
      </c>
      <c r="M26" s="4">
        <v>0</v>
      </c>
      <c r="N26" s="4">
        <v>1</v>
      </c>
      <c r="O26" s="4">
        <v>0</v>
      </c>
      <c r="P26" s="4">
        <v>2</v>
      </c>
      <c r="Q26" s="4">
        <v>0</v>
      </c>
      <c r="R26" s="4">
        <v>0</v>
      </c>
      <c r="S26" s="4">
        <v>0</v>
      </c>
      <c r="T26" s="4">
        <v>1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148</v>
      </c>
      <c r="AB26" s="4">
        <v>80</v>
      </c>
      <c r="AC26" s="5">
        <f t="shared" si="0"/>
        <v>34266</v>
      </c>
    </row>
    <row r="27" spans="1:29" ht="15" x14ac:dyDescent="0.2">
      <c r="A27" s="3" t="s">
        <v>25</v>
      </c>
      <c r="B27" s="4">
        <v>213606</v>
      </c>
      <c r="C27" s="4">
        <v>127191</v>
      </c>
      <c r="D27" s="4">
        <v>18470</v>
      </c>
      <c r="E27" s="4">
        <v>12140</v>
      </c>
      <c r="F27" s="4">
        <v>1529</v>
      </c>
      <c r="G27" s="4">
        <v>4865</v>
      </c>
      <c r="H27" s="4">
        <v>1785</v>
      </c>
      <c r="I27" s="4">
        <v>112</v>
      </c>
      <c r="J27" s="4">
        <v>23</v>
      </c>
      <c r="K27" s="4">
        <v>0</v>
      </c>
      <c r="L27" s="4">
        <v>0</v>
      </c>
      <c r="M27" s="4">
        <v>1</v>
      </c>
      <c r="N27" s="4">
        <v>3</v>
      </c>
      <c r="O27" s="4">
        <v>10</v>
      </c>
      <c r="P27" s="4">
        <v>10</v>
      </c>
      <c r="Q27" s="4">
        <v>2</v>
      </c>
      <c r="R27" s="4">
        <v>1</v>
      </c>
      <c r="S27" s="4">
        <v>0</v>
      </c>
      <c r="T27" s="4">
        <v>107</v>
      </c>
      <c r="U27" s="4">
        <v>5</v>
      </c>
      <c r="V27" s="4">
        <v>0</v>
      </c>
      <c r="W27" s="4">
        <v>0</v>
      </c>
      <c r="X27" s="4">
        <v>4</v>
      </c>
      <c r="Y27" s="4">
        <v>0</v>
      </c>
      <c r="Z27" s="4">
        <v>0</v>
      </c>
      <c r="AA27" s="4">
        <v>2228</v>
      </c>
      <c r="AB27" s="4">
        <v>1407</v>
      </c>
      <c r="AC27" s="5">
        <f t="shared" si="0"/>
        <v>383499</v>
      </c>
    </row>
    <row r="28" spans="1:29" ht="15" x14ac:dyDescent="0.2">
      <c r="A28" s="3" t="s">
        <v>26</v>
      </c>
      <c r="B28" s="10">
        <v>7636</v>
      </c>
      <c r="C28" s="10">
        <v>11570</v>
      </c>
      <c r="D28" s="10">
        <v>1175</v>
      </c>
      <c r="E28" s="10">
        <v>341</v>
      </c>
      <c r="F28" s="10">
        <v>87</v>
      </c>
      <c r="G28" s="10">
        <v>242</v>
      </c>
      <c r="H28" s="10">
        <v>79</v>
      </c>
      <c r="I28" s="10">
        <v>3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1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64</v>
      </c>
      <c r="AB28" s="10">
        <v>48</v>
      </c>
      <c r="AC28" s="11">
        <f>SUM(B28:AB28)</f>
        <v>21246</v>
      </c>
    </row>
    <row r="29" spans="1:29" s="8" customFormat="1" ht="15" x14ac:dyDescent="0.2">
      <c r="A29" s="3" t="s">
        <v>27</v>
      </c>
      <c r="B29" s="9">
        <v>380907</v>
      </c>
      <c r="C29" s="9">
        <v>305144</v>
      </c>
      <c r="D29" s="9">
        <v>21572</v>
      </c>
      <c r="E29" s="9">
        <v>15597</v>
      </c>
      <c r="F29" s="9">
        <v>1924</v>
      </c>
      <c r="G29" s="9">
        <v>3594</v>
      </c>
      <c r="H29" s="9">
        <v>1901</v>
      </c>
      <c r="I29" s="9">
        <v>56</v>
      </c>
      <c r="J29" s="9">
        <v>25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11</v>
      </c>
      <c r="Q29" s="9">
        <v>2</v>
      </c>
      <c r="R29" s="9">
        <v>4</v>
      </c>
      <c r="S29" s="9">
        <v>0</v>
      </c>
      <c r="T29" s="9">
        <v>231</v>
      </c>
      <c r="U29" s="9">
        <v>2</v>
      </c>
      <c r="V29" s="9">
        <v>0</v>
      </c>
      <c r="W29" s="9">
        <v>0</v>
      </c>
      <c r="X29" s="9">
        <v>10</v>
      </c>
      <c r="Y29" s="9">
        <v>2</v>
      </c>
      <c r="Z29" s="9">
        <v>1</v>
      </c>
      <c r="AA29" s="9">
        <v>4916</v>
      </c>
      <c r="AB29" s="9">
        <v>2470</v>
      </c>
      <c r="AC29" s="7">
        <f t="shared" si="0"/>
        <v>738369</v>
      </c>
    </row>
    <row r="30" spans="1:29" ht="15" x14ac:dyDescent="0.2">
      <c r="A30" s="3" t="s">
        <v>28</v>
      </c>
      <c r="B30" s="9">
        <v>43717</v>
      </c>
      <c r="C30" s="9">
        <v>49287</v>
      </c>
      <c r="D30" s="9">
        <v>6781</v>
      </c>
      <c r="E30" s="9">
        <v>2312</v>
      </c>
      <c r="F30" s="9">
        <v>371</v>
      </c>
      <c r="G30" s="9">
        <v>1133</v>
      </c>
      <c r="H30" s="9">
        <v>479</v>
      </c>
      <c r="I30" s="9">
        <v>11</v>
      </c>
      <c r="J30" s="9">
        <v>0</v>
      </c>
      <c r="K30" s="9">
        <v>0</v>
      </c>
      <c r="L30" s="9">
        <v>0</v>
      </c>
      <c r="M30" s="9">
        <v>0</v>
      </c>
      <c r="N30" s="9">
        <v>1</v>
      </c>
      <c r="O30" s="9">
        <v>0</v>
      </c>
      <c r="P30" s="9">
        <v>0</v>
      </c>
      <c r="Q30" s="9">
        <v>1</v>
      </c>
      <c r="R30" s="9">
        <v>0</v>
      </c>
      <c r="S30" s="9">
        <v>0</v>
      </c>
      <c r="T30" s="9">
        <v>27</v>
      </c>
      <c r="U30" s="9">
        <v>1</v>
      </c>
      <c r="V30" s="9">
        <v>0</v>
      </c>
      <c r="W30" s="9">
        <v>0</v>
      </c>
      <c r="X30" s="9">
        <v>2</v>
      </c>
      <c r="Y30" s="9">
        <v>0</v>
      </c>
      <c r="Z30" s="9">
        <v>0</v>
      </c>
      <c r="AA30" s="9">
        <v>457</v>
      </c>
      <c r="AB30" s="9">
        <v>286</v>
      </c>
      <c r="AC30" s="7">
        <f t="shared" si="0"/>
        <v>104866</v>
      </c>
    </row>
    <row r="31" spans="1:29" ht="15" x14ac:dyDescent="0.2">
      <c r="A31" s="3" t="s">
        <v>29</v>
      </c>
      <c r="B31" s="9">
        <v>39271</v>
      </c>
      <c r="C31" s="9">
        <v>52615</v>
      </c>
      <c r="D31" s="9">
        <v>4565</v>
      </c>
      <c r="E31" s="9">
        <v>2296</v>
      </c>
      <c r="F31" s="9">
        <v>388</v>
      </c>
      <c r="G31" s="9">
        <v>1184</v>
      </c>
      <c r="H31" s="9">
        <v>396</v>
      </c>
      <c r="I31" s="9">
        <v>15</v>
      </c>
      <c r="J31" s="9">
        <v>1</v>
      </c>
      <c r="K31" s="9">
        <v>0</v>
      </c>
      <c r="L31" s="9">
        <v>0</v>
      </c>
      <c r="M31" s="9">
        <v>0</v>
      </c>
      <c r="N31" s="9">
        <v>1</v>
      </c>
      <c r="O31" s="9">
        <v>0</v>
      </c>
      <c r="P31" s="9">
        <v>5</v>
      </c>
      <c r="Q31" s="9">
        <v>0</v>
      </c>
      <c r="R31" s="9">
        <v>0</v>
      </c>
      <c r="S31" s="9">
        <v>0</v>
      </c>
      <c r="T31" s="9">
        <v>9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715</v>
      </c>
      <c r="AB31" s="9">
        <v>235</v>
      </c>
      <c r="AC31" s="7">
        <f t="shared" si="0"/>
        <v>101696</v>
      </c>
    </row>
    <row r="32" spans="1:29" ht="15" x14ac:dyDescent="0.2">
      <c r="A32" s="3" t="s">
        <v>30</v>
      </c>
      <c r="B32" s="9">
        <v>132630</v>
      </c>
      <c r="C32" s="9">
        <v>79983</v>
      </c>
      <c r="D32" s="9">
        <v>10636</v>
      </c>
      <c r="E32" s="9">
        <v>6264</v>
      </c>
      <c r="F32" s="9">
        <v>1820</v>
      </c>
      <c r="G32" s="9">
        <v>2554</v>
      </c>
      <c r="H32" s="9">
        <v>848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>
        <v>900</v>
      </c>
      <c r="AB32" s="9">
        <v>51</v>
      </c>
      <c r="AC32" s="7">
        <f t="shared" si="0"/>
        <v>235686</v>
      </c>
    </row>
    <row r="33" spans="1:29" s="8" customFormat="1" ht="15" x14ac:dyDescent="0.2">
      <c r="A33" s="3" t="s">
        <v>31</v>
      </c>
      <c r="B33" s="9">
        <v>27646</v>
      </c>
      <c r="C33" s="9">
        <v>25906</v>
      </c>
      <c r="D33" s="9">
        <v>3133</v>
      </c>
      <c r="E33" s="9">
        <v>1379</v>
      </c>
      <c r="F33" s="9">
        <v>277</v>
      </c>
      <c r="G33" s="9">
        <v>987</v>
      </c>
      <c r="H33" s="9">
        <v>318</v>
      </c>
      <c r="I33" s="9">
        <v>7</v>
      </c>
      <c r="J33" s="9">
        <v>6</v>
      </c>
      <c r="K33" s="9">
        <v>0</v>
      </c>
      <c r="L33" s="9">
        <v>0</v>
      </c>
      <c r="M33" s="9">
        <v>1</v>
      </c>
      <c r="N33" s="9">
        <v>0</v>
      </c>
      <c r="O33" s="9">
        <v>2</v>
      </c>
      <c r="P33" s="9">
        <v>0</v>
      </c>
      <c r="Q33" s="9">
        <v>1</v>
      </c>
      <c r="R33" s="9">
        <v>1</v>
      </c>
      <c r="S33" s="9">
        <v>2</v>
      </c>
      <c r="T33" s="9">
        <v>5</v>
      </c>
      <c r="U33" s="9">
        <v>1</v>
      </c>
      <c r="V33" s="9">
        <v>0</v>
      </c>
      <c r="W33" s="9">
        <v>0</v>
      </c>
      <c r="X33" s="9">
        <v>1</v>
      </c>
      <c r="Y33" s="9">
        <v>1</v>
      </c>
      <c r="Z33" s="9">
        <v>0</v>
      </c>
      <c r="AA33" s="9">
        <v>314</v>
      </c>
      <c r="AB33" s="9">
        <v>97</v>
      </c>
      <c r="AC33" s="7">
        <f>SUM(B33:AB33)</f>
        <v>60085</v>
      </c>
    </row>
    <row r="34" spans="1:29" ht="15" x14ac:dyDescent="0.2">
      <c r="A34" s="3" t="s">
        <v>32</v>
      </c>
      <c r="B34" s="9">
        <v>80504</v>
      </c>
      <c r="C34" s="9">
        <v>73008</v>
      </c>
      <c r="D34" s="9">
        <v>11988</v>
      </c>
      <c r="E34" s="9">
        <v>4180</v>
      </c>
      <c r="F34" s="9">
        <v>524</v>
      </c>
      <c r="G34" s="9">
        <v>1388</v>
      </c>
      <c r="H34" s="9">
        <v>507</v>
      </c>
      <c r="I34" s="9">
        <v>20</v>
      </c>
      <c r="J34" s="9">
        <v>5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3</v>
      </c>
      <c r="Q34" s="9">
        <v>0</v>
      </c>
      <c r="R34" s="9">
        <v>3</v>
      </c>
      <c r="S34" s="9">
        <v>0</v>
      </c>
      <c r="T34" s="9">
        <v>60</v>
      </c>
      <c r="U34" s="9">
        <v>4</v>
      </c>
      <c r="V34" s="9">
        <v>0</v>
      </c>
      <c r="W34" s="9">
        <v>0</v>
      </c>
      <c r="X34" s="9">
        <v>1</v>
      </c>
      <c r="Y34" s="9">
        <v>1</v>
      </c>
      <c r="Z34" s="9">
        <v>0</v>
      </c>
      <c r="AA34" s="9">
        <v>732</v>
      </c>
      <c r="AB34" s="9">
        <v>377</v>
      </c>
      <c r="AC34" s="7">
        <f t="shared" si="0"/>
        <v>173305</v>
      </c>
    </row>
    <row r="35" spans="1:29" ht="15" x14ac:dyDescent="0.2">
      <c r="A35" s="3" t="s">
        <v>33</v>
      </c>
      <c r="B35" s="9">
        <v>5326</v>
      </c>
      <c r="C35" s="9">
        <v>10972</v>
      </c>
      <c r="D35" s="9">
        <v>1154</v>
      </c>
      <c r="E35" s="9">
        <v>261</v>
      </c>
      <c r="F35" s="9">
        <v>50</v>
      </c>
      <c r="G35" s="9">
        <v>313</v>
      </c>
      <c r="H35" s="9">
        <v>71</v>
      </c>
      <c r="I35" s="9">
        <v>5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1</v>
      </c>
      <c r="U35" s="9">
        <v>1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123</v>
      </c>
      <c r="AB35" s="9">
        <v>37</v>
      </c>
      <c r="AC35" s="7">
        <f t="shared" si="0"/>
        <v>18314</v>
      </c>
    </row>
    <row r="36" spans="1:29" ht="15" x14ac:dyDescent="0.2">
      <c r="A36" s="3" t="s">
        <v>34</v>
      </c>
      <c r="B36" s="9">
        <v>20015</v>
      </c>
      <c r="C36" s="9">
        <v>29321</v>
      </c>
      <c r="D36" s="9">
        <v>2817</v>
      </c>
      <c r="E36" s="9">
        <v>1128</v>
      </c>
      <c r="F36" s="9">
        <v>284</v>
      </c>
      <c r="G36" s="9">
        <v>697</v>
      </c>
      <c r="H36" s="9">
        <v>207</v>
      </c>
      <c r="I36" s="9">
        <v>12</v>
      </c>
      <c r="J36" s="9">
        <v>1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9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205</v>
      </c>
      <c r="AB36" s="9">
        <v>156</v>
      </c>
      <c r="AC36" s="7">
        <f t="shared" si="0"/>
        <v>54852</v>
      </c>
    </row>
    <row r="37" spans="1:29" ht="15" x14ac:dyDescent="0.2">
      <c r="A37" s="3" t="s">
        <v>35</v>
      </c>
      <c r="B37" s="9">
        <v>12307</v>
      </c>
      <c r="C37" s="9">
        <v>13448</v>
      </c>
      <c r="D37" s="9">
        <v>934</v>
      </c>
      <c r="E37" s="9">
        <v>668</v>
      </c>
      <c r="F37" s="9">
        <v>136</v>
      </c>
      <c r="G37" s="9">
        <v>409</v>
      </c>
      <c r="H37" s="9">
        <v>96</v>
      </c>
      <c r="I37" s="9">
        <v>5</v>
      </c>
      <c r="J37" s="9">
        <v>1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6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143</v>
      </c>
      <c r="AB37" s="9">
        <v>70</v>
      </c>
      <c r="AC37" s="7">
        <f>SUM(B37:AB37)</f>
        <v>28223</v>
      </c>
    </row>
    <row r="38" spans="1:29" ht="15" x14ac:dyDescent="0.2">
      <c r="A38" s="3" t="s">
        <v>36</v>
      </c>
      <c r="B38" s="9">
        <v>23233</v>
      </c>
      <c r="C38" s="9">
        <v>26465</v>
      </c>
      <c r="D38" s="9">
        <v>2818</v>
      </c>
      <c r="E38" s="9">
        <v>1720</v>
      </c>
      <c r="F38" s="9">
        <v>162</v>
      </c>
      <c r="G38" s="9">
        <v>411</v>
      </c>
      <c r="H38" s="9">
        <v>155</v>
      </c>
      <c r="I38" s="9">
        <v>6</v>
      </c>
      <c r="J38" s="9">
        <v>2</v>
      </c>
      <c r="K38" s="9">
        <v>1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1</v>
      </c>
      <c r="R38" s="9">
        <v>0</v>
      </c>
      <c r="S38" s="9">
        <v>0</v>
      </c>
      <c r="T38" s="9">
        <v>15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198</v>
      </c>
      <c r="AB38" s="9">
        <v>131</v>
      </c>
      <c r="AC38" s="7">
        <f>SUM(B38:AB38)</f>
        <v>55318</v>
      </c>
    </row>
    <row r="39" spans="1:29" ht="15" x14ac:dyDescent="0.2">
      <c r="A39" s="3" t="s">
        <v>37</v>
      </c>
      <c r="B39" s="9">
        <v>37558</v>
      </c>
      <c r="C39" s="9">
        <v>32143</v>
      </c>
      <c r="D39" s="9">
        <v>4357</v>
      </c>
      <c r="E39" s="9">
        <v>3411</v>
      </c>
      <c r="F39" s="9">
        <v>374</v>
      </c>
      <c r="G39" s="9">
        <v>1016</v>
      </c>
      <c r="H39" s="9">
        <v>386</v>
      </c>
      <c r="I39" s="9">
        <v>9</v>
      </c>
      <c r="J39" s="9">
        <v>3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1</v>
      </c>
      <c r="Q39" s="9">
        <v>0</v>
      </c>
      <c r="R39" s="9">
        <v>0</v>
      </c>
      <c r="S39" s="9">
        <v>0</v>
      </c>
      <c r="T39" s="9">
        <v>26</v>
      </c>
      <c r="U39" s="9">
        <v>0</v>
      </c>
      <c r="V39" s="9">
        <v>0</v>
      </c>
      <c r="W39" s="9">
        <v>0</v>
      </c>
      <c r="X39" s="9">
        <v>2</v>
      </c>
      <c r="Y39" s="9">
        <v>0</v>
      </c>
      <c r="Z39" s="9">
        <v>0</v>
      </c>
      <c r="AA39" s="9">
        <v>553</v>
      </c>
      <c r="AB39" s="9">
        <v>123</v>
      </c>
      <c r="AC39" s="7">
        <f t="shared" si="0"/>
        <v>79962</v>
      </c>
    </row>
    <row r="40" spans="1:29" s="8" customFormat="1" ht="15" x14ac:dyDescent="0.2">
      <c r="A40" s="3" t="s">
        <v>38</v>
      </c>
      <c r="B40" s="9">
        <v>71656</v>
      </c>
      <c r="C40" s="9">
        <v>64510</v>
      </c>
      <c r="D40" s="9">
        <v>8676</v>
      </c>
      <c r="E40" s="9">
        <v>4146</v>
      </c>
      <c r="F40" s="9">
        <v>323</v>
      </c>
      <c r="G40" s="9">
        <v>650</v>
      </c>
      <c r="H40" s="9">
        <v>334</v>
      </c>
      <c r="I40" s="9">
        <v>17</v>
      </c>
      <c r="J40" s="9">
        <v>1</v>
      </c>
      <c r="K40" s="9">
        <v>0</v>
      </c>
      <c r="L40" s="9">
        <v>0</v>
      </c>
      <c r="M40" s="9">
        <v>0</v>
      </c>
      <c r="N40" s="9">
        <v>1</v>
      </c>
      <c r="O40" s="9">
        <v>0</v>
      </c>
      <c r="P40" s="9">
        <v>3</v>
      </c>
      <c r="Q40" s="9">
        <v>0</v>
      </c>
      <c r="R40" s="9">
        <v>0</v>
      </c>
      <c r="S40" s="9">
        <v>0</v>
      </c>
      <c r="T40" s="9">
        <v>40</v>
      </c>
      <c r="U40" s="9">
        <v>2</v>
      </c>
      <c r="V40" s="9">
        <v>0</v>
      </c>
      <c r="W40" s="9">
        <v>0</v>
      </c>
      <c r="X40" s="9">
        <v>10</v>
      </c>
      <c r="Y40" s="9">
        <v>0</v>
      </c>
      <c r="Z40" s="9">
        <v>0</v>
      </c>
      <c r="AA40" s="9">
        <v>523</v>
      </c>
      <c r="AB40" s="9">
        <v>489</v>
      </c>
      <c r="AC40" s="7">
        <f t="shared" si="0"/>
        <v>151381</v>
      </c>
    </row>
    <row r="41" spans="1:29" ht="15" x14ac:dyDescent="0.2">
      <c r="A41" s="3" t="s">
        <v>39</v>
      </c>
      <c r="B41" s="9">
        <v>18477</v>
      </c>
      <c r="C41" s="9">
        <v>22637</v>
      </c>
      <c r="D41" s="9">
        <v>1971</v>
      </c>
      <c r="E41" s="9">
        <v>884</v>
      </c>
      <c r="F41" s="9">
        <v>201</v>
      </c>
      <c r="G41" s="9">
        <v>437</v>
      </c>
      <c r="H41" s="9">
        <v>172</v>
      </c>
      <c r="I41" s="9">
        <v>7</v>
      </c>
      <c r="J41" s="9">
        <v>3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1</v>
      </c>
      <c r="Q41" s="9">
        <v>1</v>
      </c>
      <c r="R41" s="9">
        <v>1</v>
      </c>
      <c r="S41" s="9">
        <v>0</v>
      </c>
      <c r="T41" s="9">
        <v>6</v>
      </c>
      <c r="U41" s="9">
        <v>1</v>
      </c>
      <c r="V41" s="9">
        <v>0</v>
      </c>
      <c r="W41" s="9">
        <v>0</v>
      </c>
      <c r="X41" s="9">
        <v>1</v>
      </c>
      <c r="Y41" s="9">
        <v>0</v>
      </c>
      <c r="Z41" s="9">
        <v>0</v>
      </c>
      <c r="AA41" s="9">
        <v>360</v>
      </c>
      <c r="AB41" s="9">
        <v>107</v>
      </c>
      <c r="AC41" s="7">
        <f t="shared" si="0"/>
        <v>45267</v>
      </c>
    </row>
    <row r="42" spans="1:29" ht="15" x14ac:dyDescent="0.2">
      <c r="A42" s="3" t="s">
        <v>40</v>
      </c>
      <c r="B42" s="9">
        <v>64454</v>
      </c>
      <c r="C42" s="9">
        <v>55382</v>
      </c>
      <c r="D42" s="9">
        <v>5923</v>
      </c>
      <c r="E42" s="9">
        <v>4017</v>
      </c>
      <c r="F42" s="9">
        <v>511</v>
      </c>
      <c r="G42" s="9">
        <v>1737</v>
      </c>
      <c r="H42" s="9">
        <v>580</v>
      </c>
      <c r="I42" s="9">
        <v>15</v>
      </c>
      <c r="J42" s="9">
        <v>4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2</v>
      </c>
      <c r="Q42" s="9">
        <v>0</v>
      </c>
      <c r="R42" s="9">
        <v>0</v>
      </c>
      <c r="S42" s="9">
        <v>0</v>
      </c>
      <c r="T42" s="9">
        <v>26</v>
      </c>
      <c r="U42" s="9">
        <v>1</v>
      </c>
      <c r="V42" s="9">
        <v>0</v>
      </c>
      <c r="W42" s="9">
        <v>0</v>
      </c>
      <c r="X42" s="9">
        <v>3</v>
      </c>
      <c r="Y42" s="9">
        <v>0</v>
      </c>
      <c r="Z42" s="9">
        <v>0</v>
      </c>
      <c r="AA42" s="9">
        <v>505</v>
      </c>
      <c r="AB42" s="9">
        <v>396</v>
      </c>
      <c r="AC42" s="7">
        <f t="shared" si="0"/>
        <v>133556</v>
      </c>
    </row>
    <row r="43" spans="1:29" ht="15" x14ac:dyDescent="0.2">
      <c r="A43" s="3" t="s">
        <v>41</v>
      </c>
      <c r="B43" s="9">
        <v>39930</v>
      </c>
      <c r="C43" s="9">
        <v>26737</v>
      </c>
      <c r="D43" s="9">
        <v>4004</v>
      </c>
      <c r="E43" s="9">
        <v>2535</v>
      </c>
      <c r="F43" s="9">
        <v>352</v>
      </c>
      <c r="G43" s="9">
        <v>923</v>
      </c>
      <c r="H43" s="9">
        <v>345</v>
      </c>
      <c r="I43" s="9">
        <v>16</v>
      </c>
      <c r="J43" s="9">
        <v>2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2</v>
      </c>
      <c r="Q43" s="9">
        <v>0</v>
      </c>
      <c r="R43" s="9">
        <v>0</v>
      </c>
      <c r="S43" s="9">
        <v>0</v>
      </c>
      <c r="T43" s="9">
        <v>13</v>
      </c>
      <c r="U43" s="9">
        <v>1</v>
      </c>
      <c r="V43" s="9">
        <v>0</v>
      </c>
      <c r="W43" s="9">
        <v>0</v>
      </c>
      <c r="X43" s="9">
        <v>1</v>
      </c>
      <c r="Y43" s="9">
        <v>1</v>
      </c>
      <c r="Z43" s="9">
        <v>0</v>
      </c>
      <c r="AA43" s="9">
        <v>237</v>
      </c>
      <c r="AB43" s="9">
        <v>282</v>
      </c>
      <c r="AC43" s="7">
        <f t="shared" si="0"/>
        <v>75381</v>
      </c>
    </row>
    <row r="44" spans="1:29" ht="15" x14ac:dyDescent="0.2">
      <c r="A44" s="3" t="s">
        <v>42</v>
      </c>
      <c r="B44" s="9">
        <v>4998</v>
      </c>
      <c r="C44" s="9">
        <v>9021</v>
      </c>
      <c r="D44" s="9">
        <v>882</v>
      </c>
      <c r="E44" s="9">
        <v>347</v>
      </c>
      <c r="F44" s="9">
        <v>75</v>
      </c>
      <c r="G44" s="9">
        <v>282</v>
      </c>
      <c r="H44" s="9">
        <v>77</v>
      </c>
      <c r="I44" s="9">
        <v>3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85</v>
      </c>
      <c r="AB44" s="9">
        <v>40</v>
      </c>
      <c r="AC44" s="7">
        <f t="shared" si="0"/>
        <v>15810</v>
      </c>
    </row>
    <row r="45" spans="1:29" ht="15" x14ac:dyDescent="0.2">
      <c r="A45" s="3" t="s">
        <v>43</v>
      </c>
      <c r="B45" s="9">
        <v>3622</v>
      </c>
      <c r="C45" s="9">
        <v>5192</v>
      </c>
      <c r="D45" s="9">
        <v>429</v>
      </c>
      <c r="E45" s="9">
        <v>281</v>
      </c>
      <c r="F45" s="9">
        <v>51</v>
      </c>
      <c r="G45" s="9">
        <v>130</v>
      </c>
      <c r="H45" s="9">
        <v>33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1</v>
      </c>
      <c r="U45" s="9">
        <v>0</v>
      </c>
      <c r="V45" s="9">
        <v>0</v>
      </c>
      <c r="W45" s="9">
        <v>0</v>
      </c>
      <c r="X45" s="9">
        <v>0</v>
      </c>
      <c r="Y45" s="9">
        <v>1</v>
      </c>
      <c r="Z45" s="9">
        <v>0</v>
      </c>
      <c r="AA45" s="9">
        <v>24</v>
      </c>
      <c r="AB45" s="9">
        <v>35</v>
      </c>
      <c r="AC45" s="7">
        <f t="shared" si="0"/>
        <v>9799</v>
      </c>
    </row>
    <row r="46" spans="1:29" ht="15" x14ac:dyDescent="0.2">
      <c r="A46" s="3" t="s">
        <v>44</v>
      </c>
      <c r="B46" s="9">
        <v>6548</v>
      </c>
      <c r="C46" s="9">
        <v>7602</v>
      </c>
      <c r="D46" s="9">
        <v>727</v>
      </c>
      <c r="E46" s="9">
        <v>366</v>
      </c>
      <c r="F46" s="9">
        <v>73</v>
      </c>
      <c r="G46" s="9">
        <v>193</v>
      </c>
      <c r="H46" s="9">
        <v>92</v>
      </c>
      <c r="I46" s="9">
        <v>3</v>
      </c>
      <c r="J46" s="9">
        <v>2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2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75</v>
      </c>
      <c r="AB46" s="9">
        <v>35</v>
      </c>
      <c r="AC46" s="7">
        <f t="shared" si="0"/>
        <v>15718</v>
      </c>
    </row>
    <row r="47" spans="1:29" ht="15" x14ac:dyDescent="0.2">
      <c r="A47" s="3" t="s">
        <v>45</v>
      </c>
      <c r="B47" s="9">
        <v>15009</v>
      </c>
      <c r="C47" s="9">
        <v>27388</v>
      </c>
      <c r="D47" s="9">
        <v>2086</v>
      </c>
      <c r="E47" s="9">
        <v>781</v>
      </c>
      <c r="F47" s="9">
        <v>164</v>
      </c>
      <c r="G47" s="9">
        <v>570</v>
      </c>
      <c r="H47" s="9">
        <v>167</v>
      </c>
      <c r="I47" s="9">
        <v>10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1</v>
      </c>
      <c r="U47" s="9">
        <v>2</v>
      </c>
      <c r="V47" s="9">
        <v>0</v>
      </c>
      <c r="W47" s="9">
        <v>0</v>
      </c>
      <c r="X47" s="9">
        <v>1</v>
      </c>
      <c r="Y47" s="9">
        <v>0</v>
      </c>
      <c r="Z47" s="9">
        <v>0</v>
      </c>
      <c r="AA47" s="9">
        <v>217</v>
      </c>
      <c r="AB47" s="9">
        <v>120</v>
      </c>
      <c r="AC47" s="7">
        <f t="shared" si="0"/>
        <v>46516</v>
      </c>
    </row>
    <row r="48" spans="1:29" ht="15" x14ac:dyDescent="0.2">
      <c r="A48" s="3" t="s">
        <v>46</v>
      </c>
      <c r="B48" s="9">
        <v>351643</v>
      </c>
      <c r="C48" s="9">
        <v>340940</v>
      </c>
      <c r="D48" s="9">
        <v>34881</v>
      </c>
      <c r="E48" s="9">
        <v>16357</v>
      </c>
      <c r="F48" s="9">
        <v>2066</v>
      </c>
      <c r="G48" s="9">
        <v>4458</v>
      </c>
      <c r="H48" s="9">
        <v>2476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2921</v>
      </c>
      <c r="AB48" s="9">
        <v>2135</v>
      </c>
      <c r="AC48" s="7">
        <f t="shared" si="0"/>
        <v>757877</v>
      </c>
    </row>
    <row r="49" spans="1:29" ht="15" x14ac:dyDescent="0.2">
      <c r="A49" s="3" t="s">
        <v>47</v>
      </c>
      <c r="B49" s="9">
        <v>14424</v>
      </c>
      <c r="C49" s="9">
        <v>16992</v>
      </c>
      <c r="D49" s="9">
        <v>1673</v>
      </c>
      <c r="E49" s="9">
        <v>1065</v>
      </c>
      <c r="F49" s="9">
        <v>123</v>
      </c>
      <c r="G49" s="9">
        <v>247</v>
      </c>
      <c r="H49" s="9">
        <v>112</v>
      </c>
      <c r="I49" s="9">
        <v>5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6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391</v>
      </c>
      <c r="AB49" s="9">
        <v>94</v>
      </c>
      <c r="AC49" s="7">
        <f t="shared" si="0"/>
        <v>35132</v>
      </c>
    </row>
    <row r="50" spans="1:29" ht="15" x14ac:dyDescent="0.2">
      <c r="A50" s="3" t="s">
        <v>48</v>
      </c>
      <c r="B50" s="9">
        <v>9131</v>
      </c>
      <c r="C50" s="9">
        <v>13870</v>
      </c>
      <c r="D50" s="9">
        <v>921</v>
      </c>
      <c r="E50" s="9">
        <v>503</v>
      </c>
      <c r="F50" s="9">
        <v>92</v>
      </c>
      <c r="G50" s="9">
        <v>416</v>
      </c>
      <c r="H50" s="9">
        <v>97</v>
      </c>
      <c r="I50" s="9">
        <v>5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1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60</v>
      </c>
      <c r="AB50" s="9">
        <v>74</v>
      </c>
      <c r="AC50" s="7">
        <v>25170</v>
      </c>
    </row>
    <row r="51" spans="1:29" ht="15" x14ac:dyDescent="0.2">
      <c r="A51" s="3" t="s">
        <v>49</v>
      </c>
      <c r="B51" s="9">
        <v>28979</v>
      </c>
      <c r="C51" s="9">
        <v>10240</v>
      </c>
      <c r="D51" s="9">
        <v>856</v>
      </c>
      <c r="E51" s="9">
        <v>4640</v>
      </c>
      <c r="F51" s="9">
        <v>365</v>
      </c>
      <c r="G51" s="9">
        <v>474</v>
      </c>
      <c r="H51" s="9">
        <v>137</v>
      </c>
      <c r="I51" s="9">
        <v>18</v>
      </c>
      <c r="J51" s="9">
        <v>8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1</v>
      </c>
      <c r="Q51" s="9">
        <v>0</v>
      </c>
      <c r="R51" s="9">
        <v>1</v>
      </c>
      <c r="S51" s="9">
        <v>0</v>
      </c>
      <c r="T51" s="9">
        <v>12</v>
      </c>
      <c r="U51" s="9">
        <v>0</v>
      </c>
      <c r="V51" s="9">
        <v>0</v>
      </c>
      <c r="W51" s="9">
        <v>0</v>
      </c>
      <c r="X51" s="9">
        <v>4</v>
      </c>
      <c r="Y51" s="9">
        <v>0</v>
      </c>
      <c r="Z51" s="9">
        <v>0</v>
      </c>
      <c r="AA51" s="9">
        <v>162</v>
      </c>
      <c r="AB51" s="9">
        <v>151</v>
      </c>
      <c r="AC51" s="7">
        <f t="shared" si="0"/>
        <v>46048</v>
      </c>
    </row>
    <row r="52" spans="1:29" ht="15" x14ac:dyDescent="0.2">
      <c r="A52" s="3" t="s">
        <v>50</v>
      </c>
      <c r="B52" s="9">
        <v>50497</v>
      </c>
      <c r="C52" s="9">
        <v>33891</v>
      </c>
      <c r="D52" s="9">
        <v>3699</v>
      </c>
      <c r="E52" s="9">
        <v>7473</v>
      </c>
      <c r="F52" s="9">
        <v>618</v>
      </c>
      <c r="G52" s="9">
        <v>879</v>
      </c>
      <c r="H52" s="9">
        <v>344</v>
      </c>
      <c r="I52" s="9">
        <v>3</v>
      </c>
      <c r="J52" s="9">
        <v>2</v>
      </c>
      <c r="K52" s="9">
        <v>0</v>
      </c>
      <c r="L52" s="9">
        <v>0</v>
      </c>
      <c r="M52" s="9">
        <v>0</v>
      </c>
      <c r="N52" s="9">
        <v>2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12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360</v>
      </c>
      <c r="AB52" s="9">
        <v>380</v>
      </c>
      <c r="AC52" s="7">
        <f t="shared" si="0"/>
        <v>98160</v>
      </c>
    </row>
    <row r="53" spans="1:29" ht="15" x14ac:dyDescent="0.2">
      <c r="A53" s="3" t="s">
        <v>51</v>
      </c>
      <c r="B53" s="9">
        <v>16606</v>
      </c>
      <c r="C53" s="9">
        <v>16271</v>
      </c>
      <c r="D53" s="9">
        <v>1428</v>
      </c>
      <c r="E53" s="9">
        <v>1036</v>
      </c>
      <c r="F53" s="9">
        <v>204</v>
      </c>
      <c r="G53" s="9">
        <v>424</v>
      </c>
      <c r="H53" s="9">
        <v>162</v>
      </c>
      <c r="I53" s="9">
        <v>8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8</v>
      </c>
      <c r="U53" s="9">
        <v>1</v>
      </c>
      <c r="V53" s="9">
        <v>0</v>
      </c>
      <c r="W53" s="9">
        <v>0</v>
      </c>
      <c r="X53" s="9">
        <v>1</v>
      </c>
      <c r="Y53" s="9">
        <v>0</v>
      </c>
      <c r="Z53" s="9">
        <v>0</v>
      </c>
      <c r="AA53" s="9">
        <v>137</v>
      </c>
      <c r="AB53" s="9">
        <v>108</v>
      </c>
      <c r="AC53" s="7">
        <f t="shared" si="0"/>
        <v>36394</v>
      </c>
    </row>
    <row r="54" spans="1:29" ht="15" x14ac:dyDescent="0.2">
      <c r="A54" s="3" t="s">
        <v>52</v>
      </c>
      <c r="B54" s="9">
        <v>10882</v>
      </c>
      <c r="C54" s="9">
        <v>14544</v>
      </c>
      <c r="D54" s="9">
        <v>1397</v>
      </c>
      <c r="E54" s="9">
        <v>683</v>
      </c>
      <c r="F54" s="9">
        <v>128</v>
      </c>
      <c r="G54" s="9">
        <v>340</v>
      </c>
      <c r="H54" s="9">
        <v>119</v>
      </c>
      <c r="I54" s="9">
        <v>3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4</v>
      </c>
      <c r="U54" s="9">
        <v>0</v>
      </c>
      <c r="V54" s="9">
        <v>0</v>
      </c>
      <c r="W54" s="9">
        <v>0</v>
      </c>
      <c r="X54" s="9">
        <v>1</v>
      </c>
      <c r="Y54" s="9">
        <v>0</v>
      </c>
      <c r="Z54" s="9">
        <v>0</v>
      </c>
      <c r="AA54" s="9">
        <v>99</v>
      </c>
      <c r="AB54" s="9">
        <v>56</v>
      </c>
      <c r="AC54" s="7">
        <f t="shared" si="0"/>
        <v>28256</v>
      </c>
    </row>
    <row r="55" spans="1:29" ht="15" x14ac:dyDescent="0.2">
      <c r="A55" s="3" t="s">
        <v>53</v>
      </c>
      <c r="B55" s="9">
        <v>16603</v>
      </c>
      <c r="C55" s="9">
        <v>23065</v>
      </c>
      <c r="D55" s="9">
        <v>3139</v>
      </c>
      <c r="E55" s="9">
        <v>853</v>
      </c>
      <c r="F55" s="9">
        <v>184</v>
      </c>
      <c r="G55" s="9">
        <v>656</v>
      </c>
      <c r="H55" s="9">
        <v>214</v>
      </c>
      <c r="I55" s="9">
        <v>3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1</v>
      </c>
      <c r="R55" s="9">
        <v>0</v>
      </c>
      <c r="S55" s="9">
        <v>0</v>
      </c>
      <c r="T55" s="9">
        <v>9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202</v>
      </c>
      <c r="AB55" s="9">
        <v>102</v>
      </c>
      <c r="AC55" s="7">
        <f t="shared" si="0"/>
        <v>45031</v>
      </c>
    </row>
    <row r="56" spans="1:29" ht="15" x14ac:dyDescent="0.2">
      <c r="A56" s="3" t="s">
        <v>54</v>
      </c>
      <c r="B56" s="9">
        <v>296129</v>
      </c>
      <c r="C56" s="9">
        <v>133397</v>
      </c>
      <c r="D56" s="9">
        <v>11316</v>
      </c>
      <c r="E56" s="9">
        <v>16242</v>
      </c>
      <c r="F56" s="9">
        <v>1280</v>
      </c>
      <c r="G56" s="9">
        <v>2569</v>
      </c>
      <c r="H56" s="9">
        <v>1145</v>
      </c>
      <c r="I56" s="9">
        <v>44</v>
      </c>
      <c r="J56" s="9">
        <v>12</v>
      </c>
      <c r="K56" s="9">
        <v>0</v>
      </c>
      <c r="L56" s="9">
        <v>0</v>
      </c>
      <c r="M56" s="9">
        <v>1</v>
      </c>
      <c r="N56" s="9">
        <v>0</v>
      </c>
      <c r="O56" s="9">
        <v>0</v>
      </c>
      <c r="P56" s="9">
        <v>3</v>
      </c>
      <c r="Q56" s="9">
        <v>4</v>
      </c>
      <c r="R56" s="9">
        <v>4</v>
      </c>
      <c r="S56" s="9">
        <v>0</v>
      </c>
      <c r="T56" s="9">
        <v>118</v>
      </c>
      <c r="U56" s="9">
        <v>0</v>
      </c>
      <c r="V56" s="9">
        <v>0</v>
      </c>
      <c r="W56" s="9">
        <v>0</v>
      </c>
      <c r="X56" s="9">
        <v>1</v>
      </c>
      <c r="Y56" s="9">
        <v>0</v>
      </c>
      <c r="Z56" s="9">
        <v>0</v>
      </c>
      <c r="AA56" s="9"/>
      <c r="AB56" s="9"/>
      <c r="AC56" s="7">
        <f t="shared" si="0"/>
        <v>462265</v>
      </c>
    </row>
    <row r="57" spans="1:29" ht="15" x14ac:dyDescent="0.2">
      <c r="A57" s="3" t="s">
        <v>55</v>
      </c>
      <c r="B57" s="9">
        <v>4801</v>
      </c>
      <c r="C57" s="9">
        <v>12552</v>
      </c>
      <c r="D57" s="9">
        <v>1346</v>
      </c>
      <c r="E57" s="9">
        <v>272</v>
      </c>
      <c r="F57" s="9">
        <v>63</v>
      </c>
      <c r="G57" s="9">
        <v>267</v>
      </c>
      <c r="H57" s="9">
        <v>93</v>
      </c>
      <c r="I57" s="9">
        <v>1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4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45</v>
      </c>
      <c r="AB57" s="9">
        <v>39</v>
      </c>
      <c r="AC57" s="7">
        <f t="shared" si="0"/>
        <v>19483</v>
      </c>
    </row>
    <row r="58" spans="1:29" ht="15" x14ac:dyDescent="0.2">
      <c r="A58" s="3" t="s">
        <v>56</v>
      </c>
      <c r="B58" s="9">
        <v>4014</v>
      </c>
      <c r="C58" s="9">
        <v>5611</v>
      </c>
      <c r="D58" s="9">
        <v>597</v>
      </c>
      <c r="E58" s="9">
        <v>205</v>
      </c>
      <c r="F58" s="9">
        <v>40</v>
      </c>
      <c r="G58" s="9">
        <v>165</v>
      </c>
      <c r="H58" s="9">
        <v>59</v>
      </c>
      <c r="I58" s="9">
        <v>3</v>
      </c>
      <c r="J58" s="9">
        <v>2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1</v>
      </c>
      <c r="Q58" s="9">
        <v>0</v>
      </c>
      <c r="R58" s="9">
        <v>0</v>
      </c>
      <c r="S58" s="9">
        <v>0</v>
      </c>
      <c r="T58" s="9">
        <v>1</v>
      </c>
      <c r="U58" s="9">
        <v>3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55</v>
      </c>
      <c r="AB58" s="9">
        <v>32</v>
      </c>
      <c r="AC58" s="7">
        <f t="shared" si="0"/>
        <v>10788</v>
      </c>
    </row>
    <row r="59" spans="1:29" ht="15" x14ac:dyDescent="0.2">
      <c r="A59" s="3" t="s">
        <v>57</v>
      </c>
      <c r="B59" s="9">
        <v>337789</v>
      </c>
      <c r="C59" s="12">
        <v>62178</v>
      </c>
      <c r="D59" s="9">
        <v>5562</v>
      </c>
      <c r="E59" s="9">
        <v>17585</v>
      </c>
      <c r="F59" s="9">
        <v>1420</v>
      </c>
      <c r="G59" s="9">
        <v>775</v>
      </c>
      <c r="H59" s="9">
        <v>406</v>
      </c>
      <c r="I59" s="9">
        <v>28</v>
      </c>
      <c r="J59" s="9">
        <v>18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14</v>
      </c>
      <c r="Q59" s="9">
        <v>0</v>
      </c>
      <c r="R59" s="9">
        <v>0</v>
      </c>
      <c r="S59" s="9">
        <v>0</v>
      </c>
      <c r="T59" s="9">
        <v>99</v>
      </c>
      <c r="U59" s="9">
        <v>2</v>
      </c>
      <c r="V59" s="9">
        <v>0</v>
      </c>
      <c r="W59" s="9">
        <v>0</v>
      </c>
      <c r="X59" s="9">
        <v>7</v>
      </c>
      <c r="Y59" s="9">
        <v>0</v>
      </c>
      <c r="Z59" s="9">
        <v>0</v>
      </c>
      <c r="AA59" s="9">
        <v>5706</v>
      </c>
      <c r="AB59" s="13">
        <v>810</v>
      </c>
      <c r="AC59" s="7">
        <f>SUM(B59:AB59)</f>
        <v>432399</v>
      </c>
    </row>
    <row r="60" spans="1:29" ht="15" x14ac:dyDescent="0.2">
      <c r="A60" s="3" t="s">
        <v>58</v>
      </c>
      <c r="B60" s="9">
        <v>608794</v>
      </c>
      <c r="C60" s="9">
        <v>187307</v>
      </c>
      <c r="D60" s="9">
        <v>15465</v>
      </c>
      <c r="E60" s="9">
        <v>94516</v>
      </c>
      <c r="F60" s="9">
        <v>3978</v>
      </c>
      <c r="G60" s="9">
        <v>2504</v>
      </c>
      <c r="H60" s="9">
        <v>682</v>
      </c>
      <c r="I60" s="9">
        <v>33</v>
      </c>
      <c r="J60" s="9">
        <v>102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15</v>
      </c>
      <c r="Q60" s="9">
        <v>1</v>
      </c>
      <c r="R60" s="9">
        <v>4</v>
      </c>
      <c r="S60" s="9">
        <v>0</v>
      </c>
      <c r="T60" s="9">
        <v>280</v>
      </c>
      <c r="U60" s="9">
        <v>1</v>
      </c>
      <c r="V60" s="9">
        <v>0</v>
      </c>
      <c r="W60" s="9">
        <v>0</v>
      </c>
      <c r="X60" s="9">
        <v>8</v>
      </c>
      <c r="Y60" s="9">
        <v>0</v>
      </c>
      <c r="Z60" s="9">
        <v>0</v>
      </c>
      <c r="AA60" s="9">
        <v>4371</v>
      </c>
      <c r="AB60" s="9">
        <v>2319</v>
      </c>
      <c r="AC60" s="7">
        <f t="shared" si="0"/>
        <v>920380</v>
      </c>
    </row>
    <row r="61" spans="1:29" ht="15" x14ac:dyDescent="0.2">
      <c r="A61" s="3" t="s">
        <v>59</v>
      </c>
      <c r="B61" s="9">
        <v>540748</v>
      </c>
      <c r="C61" s="9">
        <v>79032</v>
      </c>
      <c r="D61" s="9">
        <v>6153</v>
      </c>
      <c r="E61" s="9">
        <v>62292</v>
      </c>
      <c r="F61" s="9">
        <v>2694</v>
      </c>
      <c r="G61" s="9">
        <v>3329</v>
      </c>
      <c r="H61" s="9">
        <v>656</v>
      </c>
      <c r="I61" s="9">
        <v>62</v>
      </c>
      <c r="J61" s="9">
        <v>54</v>
      </c>
      <c r="K61" s="9">
        <v>0</v>
      </c>
      <c r="L61" s="9">
        <v>0</v>
      </c>
      <c r="M61" s="9">
        <v>3</v>
      </c>
      <c r="N61" s="9">
        <v>0</v>
      </c>
      <c r="O61" s="9">
        <v>0</v>
      </c>
      <c r="P61" s="9">
        <v>17</v>
      </c>
      <c r="Q61" s="9">
        <v>2</v>
      </c>
      <c r="R61" s="9">
        <v>3</v>
      </c>
      <c r="S61" s="9">
        <v>0</v>
      </c>
      <c r="T61" s="9">
        <v>209</v>
      </c>
      <c r="U61" s="9">
        <v>0</v>
      </c>
      <c r="V61" s="9">
        <v>1</v>
      </c>
      <c r="W61" s="9">
        <v>0</v>
      </c>
      <c r="X61" s="9">
        <v>7</v>
      </c>
      <c r="Y61" s="9">
        <v>1</v>
      </c>
      <c r="Z61" s="9">
        <v>0</v>
      </c>
      <c r="AA61" s="9">
        <v>3592</v>
      </c>
      <c r="AB61" s="9">
        <v>2550</v>
      </c>
      <c r="AC61" s="7">
        <f t="shared" si="0"/>
        <v>701405</v>
      </c>
    </row>
    <row r="62" spans="1:29" ht="15" x14ac:dyDescent="0.2">
      <c r="A62" s="3" t="s">
        <v>60</v>
      </c>
      <c r="B62" s="12">
        <v>523152</v>
      </c>
      <c r="C62" s="12">
        <v>197599</v>
      </c>
      <c r="D62" s="12">
        <v>15066</v>
      </c>
      <c r="E62" s="12">
        <v>45886</v>
      </c>
      <c r="F62" s="12">
        <v>2969</v>
      </c>
      <c r="G62" s="14">
        <v>2483</v>
      </c>
      <c r="H62" s="14">
        <v>705</v>
      </c>
      <c r="I62" s="14">
        <v>67</v>
      </c>
      <c r="J62" s="14">
        <v>58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21</v>
      </c>
      <c r="Q62" s="14">
        <v>0</v>
      </c>
      <c r="R62" s="14">
        <v>0</v>
      </c>
      <c r="S62" s="14">
        <v>0</v>
      </c>
      <c r="T62" s="14">
        <v>240</v>
      </c>
      <c r="U62" s="14">
        <v>1</v>
      </c>
      <c r="V62" s="14">
        <v>1</v>
      </c>
      <c r="W62" s="14">
        <v>0</v>
      </c>
      <c r="X62" s="14">
        <v>13</v>
      </c>
      <c r="Y62" s="14">
        <v>1</v>
      </c>
      <c r="Z62" s="14">
        <v>0</v>
      </c>
      <c r="AA62" s="15">
        <v>4517</v>
      </c>
      <c r="AB62" s="15">
        <v>1719</v>
      </c>
      <c r="AC62" s="16">
        <f t="shared" si="0"/>
        <v>794498</v>
      </c>
    </row>
    <row r="63" spans="1:29" ht="15" x14ac:dyDescent="0.2">
      <c r="A63" s="3" t="s">
        <v>61</v>
      </c>
      <c r="B63" s="4">
        <v>85197</v>
      </c>
      <c r="C63" s="4">
        <v>114608</v>
      </c>
      <c r="D63" s="4">
        <v>8712</v>
      </c>
      <c r="E63" s="4">
        <v>5800</v>
      </c>
      <c r="F63" s="4">
        <v>662</v>
      </c>
      <c r="G63" s="4">
        <v>909</v>
      </c>
      <c r="H63" s="4">
        <v>265</v>
      </c>
      <c r="I63" s="4">
        <v>11</v>
      </c>
      <c r="J63" s="4">
        <v>12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2</v>
      </c>
      <c r="Q63" s="4">
        <v>0</v>
      </c>
      <c r="R63" s="4">
        <v>1</v>
      </c>
      <c r="S63" s="4">
        <v>0</v>
      </c>
      <c r="T63" s="4">
        <v>99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1132</v>
      </c>
      <c r="AB63" s="4">
        <v>489</v>
      </c>
      <c r="AC63" s="5">
        <f t="shared" si="0"/>
        <v>217899</v>
      </c>
    </row>
  </sheetData>
  <phoneticPr fontId="1" type="noConversion"/>
  <printOptions horizontalCentered="1"/>
  <pageMargins left="0.5" right="0.5" top="0.25" bottom="0.25" header="0.25" footer="0.25"/>
  <pageSetup paperSize="5" scale="54" orientation="landscape" r:id="rId1"/>
  <headerFooter alignWithMargins="0">
    <oddFooter xml:space="preserve">&amp;RPage &amp;P of &amp;N   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President</vt:lpstr>
      <vt:lpstr>President!Print_Area</vt:lpstr>
      <vt:lpstr>President!Print_Titles</vt:lpstr>
    </vt:vector>
  </TitlesOfParts>
  <Manager/>
  <Company>NYSBOE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pjorczak</dc:creator>
  <cp:keywords/>
  <dc:description/>
  <cp:lastModifiedBy>Microsoft Office User</cp:lastModifiedBy>
  <cp:revision/>
  <dcterms:created xsi:type="dcterms:W3CDTF">2008-10-28T18:22:21Z</dcterms:created>
  <dcterms:modified xsi:type="dcterms:W3CDTF">2021-02-14T15:10:59Z</dcterms:modified>
  <cp:category/>
  <cp:contentStatus/>
</cp:coreProperties>
</file>