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■ 교직보수교육\홈페이지 공지\2025.3.12. 공지사항(4기 보수교육 추가모집)\"/>
    </mc:Choice>
  </mc:AlternateContent>
  <bookViews>
    <workbookView xWindow="28680" yWindow="-120" windowWidth="29040" windowHeight="15720"/>
  </bookViews>
  <sheets>
    <sheet name="1.2025년도 2차(4기) 모집현황(종합)" sheetId="16" r:id="rId1"/>
    <sheet name="2.2025년도 2차(4기) 모집현황(개설확정)" sheetId="26" r:id="rId2"/>
    <sheet name="2.2025년도 2차(4기) 모집현황(보류과정)" sheetId="27" r:id="rId3"/>
    <sheet name="2.2025년도 2차(4기) 모집현황(폐강과정)" sheetId="29" r:id="rId4"/>
    <sheet name="(원본)2025년도 2차(4기) 모집현황" sheetId="14" state="hidden" r:id="rId5"/>
    <sheet name="5.교과목 정보" sheetId="3" state="hidden" r:id="rId6"/>
    <sheet name="Sheet1" sheetId="15" state="hidden" r:id="rId7"/>
    <sheet name="6.강사정보" sheetId="4" state="hidden" r:id="rId8"/>
    <sheet name="7.교육장 정보" sheetId="5" state="hidden" r:id="rId9"/>
  </sheets>
  <externalReferences>
    <externalReference r:id="rId10"/>
  </externalReferences>
  <definedNames>
    <definedName name="_xlnm._FilterDatabase" localSheetId="4" hidden="1">'(원본)2025년도 2차(4기) 모집현황'!$B$2:$AI$206</definedName>
    <definedName name="_xlnm._FilterDatabase" localSheetId="0" hidden="1">'1.2025년도 2차(4기) 모집현황(종합)'!$B$6:$Y$224</definedName>
    <definedName name="_xlnm._FilterDatabase" localSheetId="1" hidden="1">'2.2025년도 2차(4기) 모집현황(개설확정)'!$B$2:$Y$126</definedName>
    <definedName name="_xlnm._FilterDatabase" localSheetId="2" hidden="1">'2.2025년도 2차(4기) 모집현황(보류과정)'!$B$5:$AA$22</definedName>
    <definedName name="_xlnm._FilterDatabase" localSheetId="3" hidden="1">'2.2025년도 2차(4기) 모집현황(폐강과정)'!$B$2:$Y$47</definedName>
    <definedName name="_xlnm._FilterDatabase" localSheetId="5" hidden="1">'5.교과목 정보'!$B$3:$K$76</definedName>
    <definedName name="_xlnm._FilterDatabase" localSheetId="7" hidden="1">'6.강사정보'!$B$3:$H$3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7" i="29" l="1"/>
  <c r="S47" i="29"/>
  <c r="R47" i="29"/>
  <c r="Q47" i="29"/>
  <c r="U46" i="29"/>
  <c r="S46" i="29"/>
  <c r="R46" i="29"/>
  <c r="Q46" i="29"/>
  <c r="U45" i="29"/>
  <c r="S45" i="29"/>
  <c r="R45" i="29"/>
  <c r="Q45" i="29"/>
  <c r="U44" i="29"/>
  <c r="S44" i="29"/>
  <c r="R44" i="29"/>
  <c r="Q44" i="29"/>
  <c r="U43" i="29"/>
  <c r="S43" i="29"/>
  <c r="R43" i="29"/>
  <c r="Q43" i="29"/>
  <c r="U42" i="29"/>
  <c r="S42" i="29"/>
  <c r="R42" i="29"/>
  <c r="Q42" i="29"/>
  <c r="U41" i="29"/>
  <c r="S41" i="29"/>
  <c r="R41" i="29"/>
  <c r="Q41" i="29"/>
  <c r="U40" i="29"/>
  <c r="S40" i="29"/>
  <c r="R40" i="29"/>
  <c r="Q40" i="29"/>
  <c r="U39" i="29"/>
  <c r="S39" i="29"/>
  <c r="R39" i="29"/>
  <c r="Q39" i="29"/>
  <c r="U38" i="29"/>
  <c r="S38" i="29"/>
  <c r="R38" i="29"/>
  <c r="Q38" i="29"/>
  <c r="U37" i="29"/>
  <c r="S37" i="29"/>
  <c r="R37" i="29"/>
  <c r="Q37" i="29"/>
  <c r="U36" i="29"/>
  <c r="S36" i="29"/>
  <c r="R36" i="29"/>
  <c r="Q36" i="29"/>
  <c r="U35" i="29"/>
  <c r="S35" i="29"/>
  <c r="R35" i="29"/>
  <c r="Q35" i="29"/>
  <c r="U34" i="29"/>
  <c r="S34" i="29"/>
  <c r="R34" i="29"/>
  <c r="Q34" i="29"/>
  <c r="U33" i="29"/>
  <c r="S33" i="29"/>
  <c r="R33" i="29"/>
  <c r="Q33" i="29"/>
  <c r="U32" i="29"/>
  <c r="S32" i="29"/>
  <c r="R32" i="29"/>
  <c r="Q32" i="29"/>
  <c r="U31" i="29"/>
  <c r="S31" i="29"/>
  <c r="R31" i="29"/>
  <c r="Q31" i="29"/>
  <c r="U30" i="29"/>
  <c r="S30" i="29"/>
  <c r="R30" i="29"/>
  <c r="Q30" i="29"/>
  <c r="U29" i="29"/>
  <c r="S29" i="29"/>
  <c r="R29" i="29"/>
  <c r="Q29" i="29"/>
  <c r="U28" i="29"/>
  <c r="S28" i="29"/>
  <c r="R28" i="29"/>
  <c r="Q28" i="29"/>
  <c r="U27" i="29"/>
  <c r="S27" i="29"/>
  <c r="R27" i="29"/>
  <c r="Q27" i="29"/>
  <c r="U26" i="29"/>
  <c r="S26" i="29"/>
  <c r="R26" i="29"/>
  <c r="Q26" i="29"/>
  <c r="U25" i="29"/>
  <c r="S25" i="29"/>
  <c r="R25" i="29"/>
  <c r="Q25" i="29"/>
  <c r="U24" i="29"/>
  <c r="S24" i="29"/>
  <c r="R24" i="29"/>
  <c r="Q24" i="29"/>
  <c r="U23" i="29"/>
  <c r="S23" i="29"/>
  <c r="R23" i="29"/>
  <c r="Q23" i="29"/>
  <c r="U22" i="29"/>
  <c r="S22" i="29"/>
  <c r="R22" i="29"/>
  <c r="Q22" i="29"/>
  <c r="U21" i="29"/>
  <c r="S21" i="29"/>
  <c r="R21" i="29"/>
  <c r="Q21" i="29"/>
  <c r="U20" i="29"/>
  <c r="S20" i="29"/>
  <c r="R20" i="29"/>
  <c r="Q20" i="29"/>
  <c r="U19" i="29"/>
  <c r="S19" i="29"/>
  <c r="R19" i="29"/>
  <c r="Q19" i="29"/>
  <c r="U18" i="29"/>
  <c r="S18" i="29"/>
  <c r="R18" i="29"/>
  <c r="Q18" i="29"/>
  <c r="U17" i="29"/>
  <c r="S17" i="29"/>
  <c r="R17" i="29"/>
  <c r="Q17" i="29"/>
  <c r="U16" i="29"/>
  <c r="S16" i="29"/>
  <c r="R16" i="29"/>
  <c r="Q16" i="29"/>
  <c r="U15" i="29"/>
  <c r="S15" i="29"/>
  <c r="R15" i="29"/>
  <c r="Q15" i="29"/>
  <c r="U14" i="29"/>
  <c r="S14" i="29"/>
  <c r="R14" i="29"/>
  <c r="Q14" i="29"/>
  <c r="U13" i="29"/>
  <c r="S13" i="29"/>
  <c r="R13" i="29"/>
  <c r="Q13" i="29"/>
  <c r="U12" i="29"/>
  <c r="S12" i="29"/>
  <c r="R12" i="29"/>
  <c r="Q12" i="29"/>
  <c r="U11" i="29"/>
  <c r="S11" i="29"/>
  <c r="R11" i="29"/>
  <c r="Q11" i="29"/>
  <c r="U10" i="29"/>
  <c r="S10" i="29"/>
  <c r="R10" i="29"/>
  <c r="Q10" i="29"/>
  <c r="U9" i="29"/>
  <c r="S9" i="29"/>
  <c r="R9" i="29"/>
  <c r="Q9" i="29"/>
  <c r="U8" i="29"/>
  <c r="S8" i="29"/>
  <c r="R8" i="29"/>
  <c r="Q8" i="29"/>
  <c r="U7" i="29"/>
  <c r="S7" i="29"/>
  <c r="R7" i="29"/>
  <c r="Q7" i="29"/>
  <c r="U6" i="29"/>
  <c r="S6" i="29"/>
  <c r="R6" i="29"/>
  <c r="Q6" i="29"/>
  <c r="U5" i="29"/>
  <c r="S5" i="29"/>
  <c r="R5" i="29"/>
  <c r="Q5" i="29"/>
  <c r="U4" i="29"/>
  <c r="S4" i="29"/>
  <c r="R4" i="29"/>
  <c r="Q4" i="29"/>
  <c r="U3" i="29"/>
  <c r="S3" i="29"/>
  <c r="R3" i="29"/>
  <c r="Q3" i="29"/>
  <c r="U22" i="27"/>
  <c r="S22" i="27"/>
  <c r="R22" i="27"/>
  <c r="Q22" i="27"/>
  <c r="U21" i="27"/>
  <c r="S21" i="27"/>
  <c r="R21" i="27"/>
  <c r="Q21" i="27"/>
  <c r="U20" i="27"/>
  <c r="S20" i="27"/>
  <c r="R20" i="27"/>
  <c r="Q20" i="27"/>
  <c r="U19" i="27"/>
  <c r="S19" i="27"/>
  <c r="R19" i="27"/>
  <c r="Q19" i="27"/>
  <c r="U18" i="27"/>
  <c r="S18" i="27"/>
  <c r="R18" i="27"/>
  <c r="Q18" i="27"/>
  <c r="U17" i="27"/>
  <c r="S17" i="27"/>
  <c r="R17" i="27"/>
  <c r="Q17" i="27"/>
  <c r="U16" i="27"/>
  <c r="S16" i="27"/>
  <c r="R16" i="27"/>
  <c r="Q16" i="27"/>
  <c r="U15" i="27"/>
  <c r="S15" i="27"/>
  <c r="R15" i="27"/>
  <c r="Q15" i="27"/>
  <c r="S14" i="27"/>
  <c r="R14" i="27"/>
  <c r="Q14" i="27"/>
  <c r="S13" i="27"/>
  <c r="R13" i="27"/>
  <c r="Q13" i="27"/>
  <c r="U12" i="27"/>
  <c r="S12" i="27"/>
  <c r="R12" i="27"/>
  <c r="Q12" i="27"/>
  <c r="U11" i="27"/>
  <c r="S11" i="27"/>
  <c r="R11" i="27"/>
  <c r="Q11" i="27"/>
  <c r="U10" i="27"/>
  <c r="S10" i="27"/>
  <c r="R10" i="27"/>
  <c r="Q10" i="27"/>
  <c r="U9" i="27"/>
  <c r="S9" i="27"/>
  <c r="R9" i="27"/>
  <c r="Q9" i="27"/>
  <c r="U8" i="27"/>
  <c r="S8" i="27"/>
  <c r="R8" i="27"/>
  <c r="Q8" i="27"/>
  <c r="U7" i="27"/>
  <c r="S7" i="27"/>
  <c r="R7" i="27"/>
  <c r="Q7" i="27"/>
  <c r="U6" i="27"/>
  <c r="S6" i="27"/>
  <c r="R6" i="27"/>
  <c r="Q6" i="27"/>
  <c r="U126" i="26"/>
  <c r="S126" i="26"/>
  <c r="R126" i="26"/>
  <c r="Q126" i="26"/>
  <c r="U125" i="26"/>
  <c r="S125" i="26"/>
  <c r="R125" i="26"/>
  <c r="Q125" i="26"/>
  <c r="U124" i="26"/>
  <c r="S124" i="26"/>
  <c r="R124" i="26"/>
  <c r="Q124" i="26"/>
  <c r="U123" i="26"/>
  <c r="S123" i="26"/>
  <c r="R123" i="26"/>
  <c r="Q123" i="26"/>
  <c r="U122" i="26"/>
  <c r="S122" i="26"/>
  <c r="R122" i="26"/>
  <c r="Q122" i="26"/>
  <c r="U121" i="26"/>
  <c r="S121" i="26"/>
  <c r="R121" i="26"/>
  <c r="Q121" i="26"/>
  <c r="U120" i="26"/>
  <c r="S120" i="26"/>
  <c r="R120" i="26"/>
  <c r="Q120" i="26"/>
  <c r="U119" i="26"/>
  <c r="S119" i="26"/>
  <c r="R119" i="26"/>
  <c r="Q119" i="26"/>
  <c r="U118" i="26"/>
  <c r="S118" i="26"/>
  <c r="R118" i="26"/>
  <c r="Q118" i="26"/>
  <c r="U117" i="26"/>
  <c r="S117" i="26"/>
  <c r="R117" i="26"/>
  <c r="Q117" i="26"/>
  <c r="U116" i="26"/>
  <c r="S116" i="26"/>
  <c r="R116" i="26"/>
  <c r="Q116" i="26"/>
  <c r="U115" i="26"/>
  <c r="S115" i="26"/>
  <c r="R115" i="26"/>
  <c r="Q115" i="26"/>
  <c r="U114" i="26"/>
  <c r="S114" i="26"/>
  <c r="R114" i="26"/>
  <c r="Q114" i="26"/>
  <c r="U113" i="26"/>
  <c r="S113" i="26"/>
  <c r="R113" i="26"/>
  <c r="Q113" i="26"/>
  <c r="U112" i="26"/>
  <c r="S112" i="26"/>
  <c r="R112" i="26"/>
  <c r="Q112" i="26"/>
  <c r="U111" i="26"/>
  <c r="S111" i="26"/>
  <c r="R111" i="26"/>
  <c r="Q111" i="26"/>
  <c r="U110" i="26"/>
  <c r="S110" i="26"/>
  <c r="R110" i="26"/>
  <c r="Q110" i="26"/>
  <c r="U109" i="26"/>
  <c r="S109" i="26"/>
  <c r="R109" i="26"/>
  <c r="Q109" i="26"/>
  <c r="U108" i="26"/>
  <c r="S108" i="26"/>
  <c r="R108" i="26"/>
  <c r="Q108" i="26"/>
  <c r="U107" i="26"/>
  <c r="S107" i="26"/>
  <c r="R107" i="26"/>
  <c r="Q107" i="26"/>
  <c r="U106" i="26"/>
  <c r="S106" i="26"/>
  <c r="R106" i="26"/>
  <c r="Q106" i="26"/>
  <c r="U105" i="26"/>
  <c r="S105" i="26"/>
  <c r="R105" i="26"/>
  <c r="Q105" i="26"/>
  <c r="U104" i="26"/>
  <c r="S104" i="26"/>
  <c r="R104" i="26"/>
  <c r="Q104" i="26"/>
  <c r="U103" i="26"/>
  <c r="S103" i="26"/>
  <c r="R103" i="26"/>
  <c r="Q103" i="26"/>
  <c r="U102" i="26"/>
  <c r="S102" i="26"/>
  <c r="R102" i="26"/>
  <c r="Q102" i="26"/>
  <c r="U101" i="26"/>
  <c r="S101" i="26"/>
  <c r="R101" i="26"/>
  <c r="Q101" i="26"/>
  <c r="S100" i="26"/>
  <c r="Q100" i="26"/>
  <c r="U99" i="26"/>
  <c r="S99" i="26"/>
  <c r="R99" i="26"/>
  <c r="Q99" i="26"/>
  <c r="U98" i="26"/>
  <c r="S98" i="26"/>
  <c r="R98" i="26"/>
  <c r="Q98" i="26"/>
  <c r="U97" i="26"/>
  <c r="S97" i="26"/>
  <c r="R97" i="26"/>
  <c r="Q97" i="26"/>
  <c r="U96" i="26"/>
  <c r="S96" i="26"/>
  <c r="R96" i="26"/>
  <c r="Q96" i="26"/>
  <c r="U95" i="26"/>
  <c r="S95" i="26"/>
  <c r="R95" i="26"/>
  <c r="Q95" i="26"/>
  <c r="U94" i="26"/>
  <c r="S94" i="26"/>
  <c r="R94" i="26"/>
  <c r="Q94" i="26"/>
  <c r="U93" i="26"/>
  <c r="S93" i="26"/>
  <c r="R93" i="26"/>
  <c r="Q93" i="26"/>
  <c r="U92" i="26"/>
  <c r="S92" i="26"/>
  <c r="R92" i="26"/>
  <c r="Q92" i="26"/>
  <c r="U91" i="26"/>
  <c r="S91" i="26"/>
  <c r="R91" i="26"/>
  <c r="Q91" i="26"/>
  <c r="U90" i="26"/>
  <c r="S90" i="26"/>
  <c r="R90" i="26"/>
  <c r="Q90" i="26"/>
  <c r="U89" i="26"/>
  <c r="S89" i="26"/>
  <c r="R89" i="26"/>
  <c r="Q89" i="26"/>
  <c r="S88" i="26"/>
  <c r="Q88" i="26"/>
  <c r="S87" i="26"/>
  <c r="Q87" i="26"/>
  <c r="S86" i="26"/>
  <c r="Q86" i="26"/>
  <c r="U85" i="26"/>
  <c r="S85" i="26"/>
  <c r="R85" i="26"/>
  <c r="Q85" i="26"/>
  <c r="U84" i="26"/>
  <c r="S84" i="26"/>
  <c r="R84" i="26"/>
  <c r="Q84" i="26"/>
  <c r="U83" i="26"/>
  <c r="S83" i="26"/>
  <c r="R83" i="26"/>
  <c r="Q83" i="26"/>
  <c r="U82" i="26"/>
  <c r="S82" i="26"/>
  <c r="R82" i="26"/>
  <c r="Q82" i="26"/>
  <c r="U81" i="26"/>
  <c r="S81" i="26"/>
  <c r="R81" i="26"/>
  <c r="Q81" i="26"/>
  <c r="U80" i="26"/>
  <c r="S80" i="26"/>
  <c r="R80" i="26"/>
  <c r="Q80" i="26"/>
  <c r="U79" i="26"/>
  <c r="S79" i="26"/>
  <c r="R79" i="26"/>
  <c r="Q79" i="26"/>
  <c r="U78" i="26"/>
  <c r="S78" i="26"/>
  <c r="R78" i="26"/>
  <c r="Q78" i="26"/>
  <c r="U77" i="26"/>
  <c r="S77" i="26"/>
  <c r="R77" i="26"/>
  <c r="Q77" i="26"/>
  <c r="U76" i="26"/>
  <c r="S76" i="26"/>
  <c r="R76" i="26"/>
  <c r="Q76" i="26"/>
  <c r="U75" i="26"/>
  <c r="S75" i="26"/>
  <c r="R75" i="26"/>
  <c r="Q75" i="26"/>
  <c r="U74" i="26"/>
  <c r="S74" i="26"/>
  <c r="R74" i="26"/>
  <c r="Q74" i="26"/>
  <c r="U73" i="26"/>
  <c r="S73" i="26"/>
  <c r="R73" i="26"/>
  <c r="Q73" i="26"/>
  <c r="U72" i="26"/>
  <c r="S72" i="26"/>
  <c r="R72" i="26"/>
  <c r="Q72" i="26"/>
  <c r="U71" i="26"/>
  <c r="S71" i="26"/>
  <c r="R71" i="26"/>
  <c r="Q71" i="26"/>
  <c r="U70" i="26"/>
  <c r="S70" i="26"/>
  <c r="R70" i="26"/>
  <c r="Q70" i="26"/>
  <c r="U69" i="26"/>
  <c r="S69" i="26"/>
  <c r="R69" i="26"/>
  <c r="Q69" i="26"/>
  <c r="U68" i="26"/>
  <c r="S68" i="26"/>
  <c r="R68" i="26"/>
  <c r="Q68" i="26"/>
  <c r="U67" i="26"/>
  <c r="S67" i="26"/>
  <c r="R67" i="26"/>
  <c r="Q67" i="26"/>
  <c r="U66" i="26"/>
  <c r="S66" i="26"/>
  <c r="R66" i="26"/>
  <c r="Q66" i="26"/>
  <c r="U65" i="26"/>
  <c r="S65" i="26"/>
  <c r="R65" i="26"/>
  <c r="Q65" i="26"/>
  <c r="U64" i="26"/>
  <c r="S64" i="26"/>
  <c r="R64" i="26"/>
  <c r="Q64" i="26"/>
  <c r="U63" i="26"/>
  <c r="S63" i="26"/>
  <c r="R63" i="26"/>
  <c r="Q63" i="26"/>
  <c r="U62" i="26"/>
  <c r="S62" i="26"/>
  <c r="R62" i="26"/>
  <c r="Q62" i="26"/>
  <c r="U61" i="26"/>
  <c r="S61" i="26"/>
  <c r="R61" i="26"/>
  <c r="Q61" i="26"/>
  <c r="U60" i="26"/>
  <c r="S60" i="26"/>
  <c r="R60" i="26"/>
  <c r="Q60" i="26"/>
  <c r="U59" i="26"/>
  <c r="S59" i="26"/>
  <c r="R59" i="26"/>
  <c r="Q59" i="26"/>
  <c r="U58" i="26"/>
  <c r="S58" i="26"/>
  <c r="R58" i="26"/>
  <c r="Q58" i="26"/>
  <c r="U57" i="26"/>
  <c r="S57" i="26"/>
  <c r="R57" i="26"/>
  <c r="Q57" i="26"/>
  <c r="U56" i="26"/>
  <c r="S56" i="26"/>
  <c r="R56" i="26"/>
  <c r="Q56" i="26"/>
  <c r="U55" i="26"/>
  <c r="S55" i="26"/>
  <c r="R55" i="26"/>
  <c r="Q55" i="26"/>
  <c r="U54" i="26"/>
  <c r="S54" i="26"/>
  <c r="R54" i="26"/>
  <c r="Q54" i="26"/>
  <c r="U53" i="26"/>
  <c r="S53" i="26"/>
  <c r="R53" i="26"/>
  <c r="Q53" i="26"/>
  <c r="U52" i="26"/>
  <c r="S52" i="26"/>
  <c r="R52" i="26"/>
  <c r="Q52" i="26"/>
  <c r="U51" i="26"/>
  <c r="S51" i="26"/>
  <c r="R51" i="26"/>
  <c r="Q51" i="26"/>
  <c r="U50" i="26"/>
  <c r="S50" i="26"/>
  <c r="R50" i="26"/>
  <c r="Q50" i="26"/>
  <c r="U49" i="26"/>
  <c r="S49" i="26"/>
  <c r="R49" i="26"/>
  <c r="Q49" i="26"/>
  <c r="U48" i="26"/>
  <c r="S48" i="26"/>
  <c r="R48" i="26"/>
  <c r="Q48" i="26"/>
  <c r="U47" i="26"/>
  <c r="S47" i="26"/>
  <c r="R47" i="26"/>
  <c r="Q47" i="26"/>
  <c r="U46" i="26"/>
  <c r="S46" i="26"/>
  <c r="R46" i="26"/>
  <c r="Q46" i="26"/>
  <c r="U45" i="26"/>
  <c r="S45" i="26"/>
  <c r="R45" i="26"/>
  <c r="Q45" i="26"/>
  <c r="U44" i="26"/>
  <c r="S44" i="26"/>
  <c r="R44" i="26"/>
  <c r="Q44" i="26"/>
  <c r="U43" i="26"/>
  <c r="S43" i="26"/>
  <c r="R43" i="26"/>
  <c r="Q43" i="26"/>
  <c r="U42" i="26"/>
  <c r="S42" i="26"/>
  <c r="R42" i="26"/>
  <c r="Q42" i="26"/>
  <c r="U41" i="26"/>
  <c r="S41" i="26"/>
  <c r="R41" i="26"/>
  <c r="Q41" i="26"/>
  <c r="U40" i="26"/>
  <c r="S40" i="26"/>
  <c r="R40" i="26"/>
  <c r="Q40" i="26"/>
  <c r="U39" i="26"/>
  <c r="S39" i="26"/>
  <c r="R39" i="26"/>
  <c r="Q39" i="26"/>
  <c r="U38" i="26"/>
  <c r="S38" i="26"/>
  <c r="R38" i="26"/>
  <c r="Q38" i="26"/>
  <c r="U37" i="26"/>
  <c r="S37" i="26"/>
  <c r="R37" i="26"/>
  <c r="Q37" i="26"/>
  <c r="U36" i="26"/>
  <c r="S36" i="26"/>
  <c r="R36" i="26"/>
  <c r="Q36" i="26"/>
  <c r="U35" i="26"/>
  <c r="S35" i="26"/>
  <c r="R35" i="26"/>
  <c r="Q35" i="26"/>
  <c r="U34" i="26"/>
  <c r="S34" i="26"/>
  <c r="R34" i="26"/>
  <c r="Q34" i="26"/>
  <c r="U33" i="26"/>
  <c r="S33" i="26"/>
  <c r="R33" i="26"/>
  <c r="Q33" i="26"/>
  <c r="U32" i="26"/>
  <c r="S32" i="26"/>
  <c r="R32" i="26"/>
  <c r="Q32" i="26"/>
  <c r="U31" i="26"/>
  <c r="S31" i="26"/>
  <c r="R31" i="26"/>
  <c r="Q31" i="26"/>
  <c r="U30" i="26"/>
  <c r="S30" i="26"/>
  <c r="R30" i="26"/>
  <c r="Q30" i="26"/>
  <c r="U29" i="26"/>
  <c r="S29" i="26"/>
  <c r="R29" i="26"/>
  <c r="Q29" i="26"/>
  <c r="U28" i="26"/>
  <c r="S28" i="26"/>
  <c r="R28" i="26"/>
  <c r="Q28" i="26"/>
  <c r="U27" i="26"/>
  <c r="S27" i="26"/>
  <c r="R27" i="26"/>
  <c r="Q27" i="26"/>
  <c r="U26" i="26"/>
  <c r="S26" i="26"/>
  <c r="R26" i="26"/>
  <c r="Q26" i="26"/>
  <c r="U25" i="26"/>
  <c r="S25" i="26"/>
  <c r="R25" i="26"/>
  <c r="Q25" i="26"/>
  <c r="U24" i="26"/>
  <c r="S24" i="26"/>
  <c r="R24" i="26"/>
  <c r="Q24" i="26"/>
  <c r="U23" i="26"/>
  <c r="S23" i="26"/>
  <c r="R23" i="26"/>
  <c r="Q23" i="26"/>
  <c r="U22" i="26"/>
  <c r="S22" i="26"/>
  <c r="R22" i="26"/>
  <c r="Q22" i="26"/>
  <c r="U21" i="26"/>
  <c r="S21" i="26"/>
  <c r="R21" i="26"/>
  <c r="Q21" i="26"/>
  <c r="U20" i="26"/>
  <c r="S20" i="26"/>
  <c r="R20" i="26"/>
  <c r="Q20" i="26"/>
  <c r="U19" i="26"/>
  <c r="S19" i="26"/>
  <c r="R19" i="26"/>
  <c r="Q19" i="26"/>
  <c r="U18" i="26"/>
  <c r="S18" i="26"/>
  <c r="R18" i="26"/>
  <c r="Q18" i="26"/>
  <c r="U17" i="26"/>
  <c r="S17" i="26"/>
  <c r="R17" i="26"/>
  <c r="Q17" i="26"/>
  <c r="U16" i="26"/>
  <c r="S16" i="26"/>
  <c r="R16" i="26"/>
  <c r="Q16" i="26"/>
  <c r="U15" i="26"/>
  <c r="S15" i="26"/>
  <c r="R15" i="26"/>
  <c r="Q15" i="26"/>
  <c r="U14" i="26"/>
  <c r="S14" i="26"/>
  <c r="R14" i="26"/>
  <c r="Q14" i="26"/>
  <c r="U13" i="26"/>
  <c r="S13" i="26"/>
  <c r="R13" i="26"/>
  <c r="Q13" i="26"/>
  <c r="U12" i="26"/>
  <c r="S12" i="26"/>
  <c r="R12" i="26"/>
  <c r="Q12" i="26"/>
  <c r="U11" i="26"/>
  <c r="S11" i="26"/>
  <c r="R11" i="26"/>
  <c r="Q11" i="26"/>
  <c r="U10" i="26"/>
  <c r="S10" i="26"/>
  <c r="R10" i="26"/>
  <c r="Q10" i="26"/>
  <c r="U9" i="26"/>
  <c r="S9" i="26"/>
  <c r="R9" i="26"/>
  <c r="Q9" i="26"/>
  <c r="U8" i="26"/>
  <c r="S8" i="26"/>
  <c r="R8" i="26"/>
  <c r="Q8" i="26"/>
  <c r="U7" i="26"/>
  <c r="S7" i="26"/>
  <c r="R7" i="26"/>
  <c r="Q7" i="26"/>
  <c r="U6" i="26"/>
  <c r="S6" i="26"/>
  <c r="R6" i="26"/>
  <c r="Q6" i="26"/>
  <c r="U5" i="26"/>
  <c r="S5" i="26"/>
  <c r="R5" i="26"/>
  <c r="Q5" i="26"/>
  <c r="U4" i="26"/>
  <c r="S4" i="26"/>
  <c r="R4" i="26"/>
  <c r="Q4" i="26"/>
  <c r="U3" i="26"/>
  <c r="S3" i="26"/>
  <c r="R3" i="26"/>
  <c r="Q3" i="26"/>
  <c r="S141" i="16" l="1"/>
  <c r="S140" i="16"/>
  <c r="S139" i="16"/>
  <c r="Q141" i="16"/>
  <c r="R140" i="16"/>
  <c r="Q140" i="16"/>
  <c r="R139" i="16"/>
  <c r="Q139" i="16"/>
  <c r="S111" i="16"/>
  <c r="S110" i="16"/>
  <c r="S109" i="16"/>
  <c r="Q111" i="16"/>
  <c r="Q110" i="16"/>
  <c r="Q109" i="16"/>
  <c r="U200" i="16"/>
  <c r="S200" i="16"/>
  <c r="R200" i="16"/>
  <c r="Q200" i="16"/>
  <c r="U199" i="16"/>
  <c r="S199" i="16"/>
  <c r="R199" i="16"/>
  <c r="Q199" i="16"/>
  <c r="U224" i="16" l="1"/>
  <c r="S224" i="16"/>
  <c r="R224" i="16"/>
  <c r="Q224" i="16"/>
  <c r="U223" i="16"/>
  <c r="S223" i="16"/>
  <c r="R223" i="16"/>
  <c r="Q223" i="16"/>
  <c r="U222" i="16"/>
  <c r="S222" i="16"/>
  <c r="R222" i="16"/>
  <c r="Q222" i="16"/>
  <c r="U221" i="16"/>
  <c r="S221" i="16"/>
  <c r="R221" i="16"/>
  <c r="Q221" i="16"/>
  <c r="U220" i="16"/>
  <c r="S220" i="16"/>
  <c r="R220" i="16"/>
  <c r="Q220" i="16"/>
  <c r="U219" i="16"/>
  <c r="S219" i="16"/>
  <c r="R219" i="16"/>
  <c r="Q219" i="16"/>
  <c r="U218" i="16"/>
  <c r="S218" i="16"/>
  <c r="R218" i="16"/>
  <c r="Q218" i="16"/>
  <c r="U217" i="16"/>
  <c r="S217" i="16"/>
  <c r="R217" i="16"/>
  <c r="Q217" i="16"/>
  <c r="U216" i="16"/>
  <c r="S216" i="16"/>
  <c r="R216" i="16"/>
  <c r="Q216" i="16"/>
  <c r="U215" i="16"/>
  <c r="S215" i="16"/>
  <c r="R215" i="16"/>
  <c r="Q215" i="16"/>
  <c r="U214" i="16"/>
  <c r="S214" i="16"/>
  <c r="R214" i="16"/>
  <c r="Q214" i="16"/>
  <c r="U213" i="16"/>
  <c r="S213" i="16"/>
  <c r="R213" i="16"/>
  <c r="Q213" i="16"/>
  <c r="U212" i="16"/>
  <c r="S212" i="16"/>
  <c r="R212" i="16"/>
  <c r="Q212" i="16"/>
  <c r="U211" i="16"/>
  <c r="S211" i="16"/>
  <c r="R211" i="16"/>
  <c r="Q211" i="16"/>
  <c r="U210" i="16"/>
  <c r="S210" i="16"/>
  <c r="R210" i="16"/>
  <c r="Q210" i="16"/>
  <c r="U209" i="16"/>
  <c r="S209" i="16"/>
  <c r="R209" i="16"/>
  <c r="Q209" i="16"/>
  <c r="U208" i="16"/>
  <c r="S208" i="16"/>
  <c r="R208" i="16"/>
  <c r="Q208" i="16"/>
  <c r="U207" i="16"/>
  <c r="S207" i="16"/>
  <c r="R207" i="16"/>
  <c r="Q207" i="16"/>
  <c r="U206" i="16"/>
  <c r="S206" i="16"/>
  <c r="R206" i="16"/>
  <c r="Q206" i="16"/>
  <c r="U205" i="16"/>
  <c r="S205" i="16"/>
  <c r="R205" i="16"/>
  <c r="Q205" i="16"/>
  <c r="U204" i="16"/>
  <c r="S204" i="16"/>
  <c r="R204" i="16"/>
  <c r="Q204" i="16"/>
  <c r="U203" i="16"/>
  <c r="S203" i="16"/>
  <c r="R203" i="16"/>
  <c r="Q203" i="16"/>
  <c r="U202" i="16"/>
  <c r="S202" i="16"/>
  <c r="R202" i="16"/>
  <c r="Q202" i="16"/>
  <c r="U201" i="16"/>
  <c r="S201" i="16"/>
  <c r="R201" i="16"/>
  <c r="Q201" i="16"/>
  <c r="U198" i="16"/>
  <c r="S198" i="16"/>
  <c r="R198" i="16"/>
  <c r="Q198" i="16"/>
  <c r="U197" i="16"/>
  <c r="S197" i="16"/>
  <c r="R197" i="16"/>
  <c r="Q197" i="16"/>
  <c r="U196" i="16"/>
  <c r="S196" i="16"/>
  <c r="R196" i="16"/>
  <c r="Q196" i="16"/>
  <c r="U195" i="16"/>
  <c r="S195" i="16"/>
  <c r="R195" i="16"/>
  <c r="Q195" i="16"/>
  <c r="U194" i="16"/>
  <c r="S194" i="16"/>
  <c r="R194" i="16"/>
  <c r="Q194" i="16"/>
  <c r="U193" i="16"/>
  <c r="S193" i="16"/>
  <c r="R193" i="16"/>
  <c r="Q193" i="16"/>
  <c r="U192" i="16"/>
  <c r="S192" i="16"/>
  <c r="R192" i="16"/>
  <c r="Q192" i="16"/>
  <c r="U191" i="16"/>
  <c r="S191" i="16"/>
  <c r="R191" i="16"/>
  <c r="Q191" i="16"/>
  <c r="U190" i="16"/>
  <c r="S190" i="16"/>
  <c r="R190" i="16"/>
  <c r="Q190" i="16"/>
  <c r="U189" i="16"/>
  <c r="S189" i="16"/>
  <c r="R189" i="16"/>
  <c r="Q189" i="16"/>
  <c r="U188" i="16"/>
  <c r="S188" i="16"/>
  <c r="R188" i="16"/>
  <c r="Q188" i="16"/>
  <c r="U187" i="16"/>
  <c r="S187" i="16"/>
  <c r="R187" i="16"/>
  <c r="Q187" i="16"/>
  <c r="U186" i="16"/>
  <c r="S186" i="16"/>
  <c r="R186" i="16"/>
  <c r="Q186" i="16"/>
  <c r="U185" i="16"/>
  <c r="S185" i="16"/>
  <c r="R185" i="16"/>
  <c r="Q185" i="16"/>
  <c r="U184" i="16"/>
  <c r="S184" i="16"/>
  <c r="R184" i="16"/>
  <c r="Q184" i="16"/>
  <c r="U183" i="16"/>
  <c r="S183" i="16"/>
  <c r="R183" i="16"/>
  <c r="Q183" i="16"/>
  <c r="U182" i="16"/>
  <c r="S182" i="16"/>
  <c r="R182" i="16"/>
  <c r="Q182" i="16"/>
  <c r="U181" i="16"/>
  <c r="S181" i="16"/>
  <c r="R181" i="16"/>
  <c r="Q181" i="16"/>
  <c r="U180" i="16"/>
  <c r="S180" i="16"/>
  <c r="R180" i="16"/>
  <c r="Q180" i="16"/>
  <c r="U179" i="16"/>
  <c r="S179" i="16"/>
  <c r="R179" i="16"/>
  <c r="Q179" i="16"/>
  <c r="U178" i="16"/>
  <c r="S178" i="16"/>
  <c r="R178" i="16"/>
  <c r="Q178" i="16"/>
  <c r="U177" i="16"/>
  <c r="S177" i="16"/>
  <c r="R177" i="16"/>
  <c r="Q177" i="16"/>
  <c r="U176" i="16"/>
  <c r="S176" i="16"/>
  <c r="R176" i="16"/>
  <c r="Q176" i="16"/>
  <c r="U175" i="16"/>
  <c r="S175" i="16"/>
  <c r="R175" i="16"/>
  <c r="Q175" i="16"/>
  <c r="U174" i="16"/>
  <c r="S174" i="16"/>
  <c r="R174" i="16"/>
  <c r="Q174" i="16"/>
  <c r="U173" i="16"/>
  <c r="S173" i="16"/>
  <c r="R173" i="16"/>
  <c r="Q173" i="16"/>
  <c r="U172" i="16"/>
  <c r="S172" i="16"/>
  <c r="R172" i="16"/>
  <c r="Q172" i="16"/>
  <c r="U171" i="16"/>
  <c r="S171" i="16"/>
  <c r="R171" i="16"/>
  <c r="Q171" i="16"/>
  <c r="U170" i="16"/>
  <c r="S170" i="16"/>
  <c r="R170" i="16"/>
  <c r="Q170" i="16"/>
  <c r="U169" i="16"/>
  <c r="S169" i="16"/>
  <c r="R169" i="16"/>
  <c r="Q169" i="16"/>
  <c r="U168" i="16"/>
  <c r="S168" i="16"/>
  <c r="R168" i="16"/>
  <c r="Q168" i="16"/>
  <c r="U167" i="16"/>
  <c r="S167" i="16"/>
  <c r="R167" i="16"/>
  <c r="Q167" i="16"/>
  <c r="U166" i="16"/>
  <c r="S166" i="16"/>
  <c r="R166" i="16"/>
  <c r="Q166" i="16"/>
  <c r="U165" i="16"/>
  <c r="S165" i="16"/>
  <c r="R165" i="16"/>
  <c r="Q165" i="16"/>
  <c r="U164" i="16"/>
  <c r="S164" i="16"/>
  <c r="R164" i="16"/>
  <c r="Q164" i="16"/>
  <c r="U163" i="16"/>
  <c r="S163" i="16"/>
  <c r="R163" i="16"/>
  <c r="Q163" i="16"/>
  <c r="U162" i="16"/>
  <c r="S162" i="16"/>
  <c r="R162" i="16"/>
  <c r="Q162" i="16"/>
  <c r="U161" i="16"/>
  <c r="S161" i="16"/>
  <c r="R161" i="16"/>
  <c r="Q161" i="16"/>
  <c r="U160" i="16"/>
  <c r="S160" i="16"/>
  <c r="R160" i="16"/>
  <c r="Q160" i="16"/>
  <c r="U159" i="16"/>
  <c r="S159" i="16"/>
  <c r="R159" i="16"/>
  <c r="Q159" i="16"/>
  <c r="U158" i="16"/>
  <c r="S158" i="16"/>
  <c r="R158" i="16"/>
  <c r="Q158" i="16"/>
  <c r="U157" i="16"/>
  <c r="S157" i="16"/>
  <c r="R157" i="16"/>
  <c r="Q157" i="16"/>
  <c r="U156" i="16"/>
  <c r="S156" i="16"/>
  <c r="R156" i="16"/>
  <c r="Q156" i="16"/>
  <c r="U155" i="16"/>
  <c r="S155" i="16"/>
  <c r="R155" i="16"/>
  <c r="Q155" i="16"/>
  <c r="U154" i="16"/>
  <c r="S154" i="16"/>
  <c r="R154" i="16"/>
  <c r="Q154" i="16"/>
  <c r="U153" i="16"/>
  <c r="S153" i="16"/>
  <c r="R153" i="16"/>
  <c r="Q153" i="16"/>
  <c r="U152" i="16"/>
  <c r="S152" i="16"/>
  <c r="R152" i="16"/>
  <c r="Q152" i="16"/>
  <c r="U151" i="16"/>
  <c r="S151" i="16"/>
  <c r="R151" i="16"/>
  <c r="Q151" i="16"/>
  <c r="U150" i="16"/>
  <c r="S150" i="16"/>
  <c r="R150" i="16"/>
  <c r="Q150" i="16"/>
  <c r="U149" i="16"/>
  <c r="S149" i="16"/>
  <c r="R149" i="16"/>
  <c r="Q149" i="16"/>
  <c r="U148" i="16"/>
  <c r="S148" i="16"/>
  <c r="R148" i="16"/>
  <c r="Q148" i="16"/>
  <c r="U147" i="16"/>
  <c r="S147" i="16"/>
  <c r="R147" i="16"/>
  <c r="Q147" i="16"/>
  <c r="U146" i="16"/>
  <c r="S146" i="16"/>
  <c r="R146" i="16"/>
  <c r="Q146" i="16"/>
  <c r="U145" i="16"/>
  <c r="S145" i="16"/>
  <c r="R145" i="16"/>
  <c r="Q145" i="16"/>
  <c r="U144" i="16"/>
  <c r="S144" i="16"/>
  <c r="R144" i="16"/>
  <c r="Q144" i="16"/>
  <c r="U143" i="16"/>
  <c r="S143" i="16"/>
  <c r="R143" i="16"/>
  <c r="Q143" i="16"/>
  <c r="U142" i="16"/>
  <c r="S142" i="16"/>
  <c r="R142" i="16"/>
  <c r="Q142" i="16"/>
  <c r="U138" i="16"/>
  <c r="S138" i="16"/>
  <c r="R138" i="16"/>
  <c r="Q138" i="16"/>
  <c r="U137" i="16"/>
  <c r="S137" i="16"/>
  <c r="R137" i="16"/>
  <c r="Q137" i="16"/>
  <c r="U136" i="16"/>
  <c r="S136" i="16"/>
  <c r="R136" i="16"/>
  <c r="Q136" i="16"/>
  <c r="U135" i="16"/>
  <c r="S135" i="16"/>
  <c r="R135" i="16"/>
  <c r="Q135" i="16"/>
  <c r="U134" i="16"/>
  <c r="S134" i="16"/>
  <c r="R134" i="16"/>
  <c r="Q134" i="16"/>
  <c r="U133" i="16"/>
  <c r="S133" i="16"/>
  <c r="R133" i="16"/>
  <c r="Q133" i="16"/>
  <c r="U132" i="16"/>
  <c r="S132" i="16"/>
  <c r="R132" i="16"/>
  <c r="Q132" i="16"/>
  <c r="U131" i="16"/>
  <c r="S131" i="16"/>
  <c r="R131" i="16"/>
  <c r="Q131" i="16"/>
  <c r="U130" i="16"/>
  <c r="S130" i="16"/>
  <c r="R130" i="16"/>
  <c r="Q130" i="16"/>
  <c r="U129" i="16"/>
  <c r="S129" i="16"/>
  <c r="R129" i="16"/>
  <c r="Q129" i="16"/>
  <c r="U128" i="16"/>
  <c r="S128" i="16"/>
  <c r="R128" i="16"/>
  <c r="Q128" i="16"/>
  <c r="U127" i="16"/>
  <c r="S127" i="16"/>
  <c r="R127" i="16"/>
  <c r="Q127" i="16"/>
  <c r="U126" i="16"/>
  <c r="S126" i="16"/>
  <c r="R126" i="16"/>
  <c r="Q126" i="16"/>
  <c r="U125" i="16"/>
  <c r="S125" i="16"/>
  <c r="R125" i="16"/>
  <c r="Q125" i="16"/>
  <c r="U124" i="16"/>
  <c r="S124" i="16"/>
  <c r="R124" i="16"/>
  <c r="Q124" i="16"/>
  <c r="U123" i="16"/>
  <c r="S123" i="16"/>
  <c r="R123" i="16"/>
  <c r="Q123" i="16"/>
  <c r="U122" i="16"/>
  <c r="S122" i="16"/>
  <c r="R122" i="16"/>
  <c r="Q122" i="16"/>
  <c r="U121" i="16"/>
  <c r="S121" i="16"/>
  <c r="R121" i="16"/>
  <c r="Q121" i="16"/>
  <c r="U120" i="16"/>
  <c r="S120" i="16"/>
  <c r="R120" i="16"/>
  <c r="Q120" i="16"/>
  <c r="U119" i="16"/>
  <c r="S119" i="16"/>
  <c r="R119" i="16"/>
  <c r="Q119" i="16"/>
  <c r="U118" i="16"/>
  <c r="S118" i="16"/>
  <c r="R118" i="16"/>
  <c r="Q118" i="16"/>
  <c r="U117" i="16"/>
  <c r="S117" i="16"/>
  <c r="R117" i="16"/>
  <c r="Q117" i="16"/>
  <c r="U116" i="16"/>
  <c r="S116" i="16"/>
  <c r="R116" i="16"/>
  <c r="Q116" i="16"/>
  <c r="U115" i="16"/>
  <c r="S115" i="16"/>
  <c r="R115" i="16"/>
  <c r="Q115" i="16"/>
  <c r="U114" i="16"/>
  <c r="S114" i="16"/>
  <c r="R114" i="16"/>
  <c r="Q114" i="16"/>
  <c r="U113" i="16"/>
  <c r="S113" i="16"/>
  <c r="R113" i="16"/>
  <c r="Q113" i="16"/>
  <c r="U112" i="16"/>
  <c r="S112" i="16"/>
  <c r="R112" i="16"/>
  <c r="Q112" i="16"/>
  <c r="U108" i="16"/>
  <c r="S108" i="16"/>
  <c r="R108" i="16"/>
  <c r="Q108" i="16"/>
  <c r="U107" i="16"/>
  <c r="S107" i="16"/>
  <c r="R107" i="16"/>
  <c r="Q107" i="16"/>
  <c r="U106" i="16"/>
  <c r="S106" i="16"/>
  <c r="R106" i="16"/>
  <c r="Q106" i="16"/>
  <c r="U105" i="16"/>
  <c r="S105" i="16"/>
  <c r="R105" i="16"/>
  <c r="Q105" i="16"/>
  <c r="U104" i="16"/>
  <c r="S104" i="16"/>
  <c r="R104" i="16"/>
  <c r="Q104" i="16"/>
  <c r="U103" i="16"/>
  <c r="S103" i="16"/>
  <c r="R103" i="16"/>
  <c r="Q103" i="16"/>
  <c r="U102" i="16"/>
  <c r="S102" i="16"/>
  <c r="R102" i="16"/>
  <c r="Q102" i="16"/>
  <c r="U101" i="16"/>
  <c r="S101" i="16"/>
  <c r="R101" i="16"/>
  <c r="Q101" i="16"/>
  <c r="U100" i="16"/>
  <c r="S100" i="16"/>
  <c r="R100" i="16"/>
  <c r="Q100" i="16"/>
  <c r="U99" i="16"/>
  <c r="S99" i="16"/>
  <c r="R99" i="16"/>
  <c r="Q99" i="16"/>
  <c r="U98" i="16"/>
  <c r="S98" i="16"/>
  <c r="R98" i="16"/>
  <c r="Q98" i="16"/>
  <c r="U97" i="16"/>
  <c r="S97" i="16"/>
  <c r="R97" i="16"/>
  <c r="Q97" i="16"/>
  <c r="U96" i="16"/>
  <c r="S96" i="16"/>
  <c r="R96" i="16"/>
  <c r="Q96" i="16"/>
  <c r="U95" i="16"/>
  <c r="S95" i="16"/>
  <c r="R95" i="16"/>
  <c r="Q95" i="16"/>
  <c r="U94" i="16"/>
  <c r="S94" i="16"/>
  <c r="R94" i="16"/>
  <c r="Q94" i="16"/>
  <c r="U93" i="16"/>
  <c r="S93" i="16"/>
  <c r="R93" i="16"/>
  <c r="Q93" i="16"/>
  <c r="U92" i="16"/>
  <c r="S92" i="16"/>
  <c r="R92" i="16"/>
  <c r="Q92" i="16"/>
  <c r="U91" i="16"/>
  <c r="S91" i="16"/>
  <c r="R91" i="16"/>
  <c r="Q91" i="16"/>
  <c r="U90" i="16"/>
  <c r="S90" i="16"/>
  <c r="R90" i="16"/>
  <c r="Q90" i="16"/>
  <c r="U89" i="16"/>
  <c r="S89" i="16"/>
  <c r="R89" i="16"/>
  <c r="Q89" i="16"/>
  <c r="U88" i="16"/>
  <c r="S88" i="16"/>
  <c r="R88" i="16"/>
  <c r="Q88" i="16"/>
  <c r="U87" i="16"/>
  <c r="S87" i="16"/>
  <c r="R87" i="16"/>
  <c r="Q87" i="16"/>
  <c r="U86" i="16"/>
  <c r="S86" i="16"/>
  <c r="R86" i="16"/>
  <c r="Q86" i="16"/>
  <c r="U85" i="16"/>
  <c r="S85" i="16"/>
  <c r="R85" i="16"/>
  <c r="Q85" i="16"/>
  <c r="U84" i="16"/>
  <c r="S84" i="16"/>
  <c r="R84" i="16"/>
  <c r="Q84" i="16"/>
  <c r="U83" i="16"/>
  <c r="S83" i="16"/>
  <c r="R83" i="16"/>
  <c r="Q83" i="16"/>
  <c r="U82" i="16"/>
  <c r="S82" i="16"/>
  <c r="R82" i="16"/>
  <c r="Q82" i="16"/>
  <c r="U81" i="16"/>
  <c r="S81" i="16"/>
  <c r="R81" i="16"/>
  <c r="Q81" i="16"/>
  <c r="U80" i="16"/>
  <c r="S80" i="16"/>
  <c r="R80" i="16"/>
  <c r="Q80" i="16"/>
  <c r="U79" i="16"/>
  <c r="S79" i="16"/>
  <c r="R79" i="16"/>
  <c r="Q79" i="16"/>
  <c r="U78" i="16"/>
  <c r="S78" i="16"/>
  <c r="R78" i="16"/>
  <c r="Q78" i="16"/>
  <c r="U77" i="16"/>
  <c r="S77" i="16"/>
  <c r="R77" i="16"/>
  <c r="Q77" i="16"/>
  <c r="U76" i="16"/>
  <c r="S76" i="16"/>
  <c r="R76" i="16"/>
  <c r="Q76" i="16"/>
  <c r="U75" i="16"/>
  <c r="S75" i="16"/>
  <c r="R75" i="16"/>
  <c r="Q75" i="16"/>
  <c r="U74" i="16"/>
  <c r="S74" i="16"/>
  <c r="R74" i="16"/>
  <c r="Q74" i="16"/>
  <c r="U73" i="16"/>
  <c r="S73" i="16"/>
  <c r="R73" i="16"/>
  <c r="Q73" i="16"/>
  <c r="U72" i="16"/>
  <c r="S72" i="16"/>
  <c r="R72" i="16"/>
  <c r="Q72" i="16"/>
  <c r="U71" i="16"/>
  <c r="S71" i="16"/>
  <c r="R71" i="16"/>
  <c r="Q71" i="16"/>
  <c r="U70" i="16"/>
  <c r="S70" i="16"/>
  <c r="R70" i="16"/>
  <c r="Q70" i="16"/>
  <c r="U69" i="16"/>
  <c r="S69" i="16"/>
  <c r="R69" i="16"/>
  <c r="Q69" i="16"/>
  <c r="U68" i="16"/>
  <c r="S68" i="16"/>
  <c r="R68" i="16"/>
  <c r="Q68" i="16"/>
  <c r="U67" i="16"/>
  <c r="S67" i="16"/>
  <c r="R67" i="16"/>
  <c r="Q67" i="16"/>
  <c r="U66" i="16"/>
  <c r="S66" i="16"/>
  <c r="R66" i="16"/>
  <c r="Q66" i="16"/>
  <c r="U65" i="16"/>
  <c r="S65" i="16"/>
  <c r="R65" i="16"/>
  <c r="Q65" i="16"/>
  <c r="U64" i="16"/>
  <c r="S64" i="16"/>
  <c r="R64" i="16"/>
  <c r="Q64" i="16"/>
  <c r="U63" i="16"/>
  <c r="S63" i="16"/>
  <c r="R63" i="16"/>
  <c r="Q63" i="16"/>
  <c r="U62" i="16"/>
  <c r="S62" i="16"/>
  <c r="R62" i="16"/>
  <c r="Q62" i="16"/>
  <c r="U61" i="16"/>
  <c r="S61" i="16"/>
  <c r="R61" i="16"/>
  <c r="Q61" i="16"/>
  <c r="U60" i="16"/>
  <c r="S60" i="16"/>
  <c r="R60" i="16"/>
  <c r="Q60" i="16"/>
  <c r="U59" i="16"/>
  <c r="S59" i="16"/>
  <c r="R59" i="16"/>
  <c r="Q59" i="16"/>
  <c r="U58" i="16"/>
  <c r="S58" i="16"/>
  <c r="R58" i="16"/>
  <c r="Q58" i="16"/>
  <c r="U57" i="16"/>
  <c r="S57" i="16"/>
  <c r="R57" i="16"/>
  <c r="Q57" i="16"/>
  <c r="U56" i="16"/>
  <c r="S56" i="16"/>
  <c r="R56" i="16"/>
  <c r="Q56" i="16"/>
  <c r="U55" i="16"/>
  <c r="S55" i="16"/>
  <c r="R55" i="16"/>
  <c r="Q55" i="16"/>
  <c r="U54" i="16"/>
  <c r="S54" i="16"/>
  <c r="R54" i="16"/>
  <c r="Q54" i="16"/>
  <c r="U53" i="16"/>
  <c r="S53" i="16"/>
  <c r="R53" i="16"/>
  <c r="Q53" i="16"/>
  <c r="U52" i="16"/>
  <c r="S52" i="16"/>
  <c r="R52" i="16"/>
  <c r="Q52" i="16"/>
  <c r="U51" i="16"/>
  <c r="S51" i="16"/>
  <c r="R51" i="16"/>
  <c r="Q51" i="16"/>
  <c r="U50" i="16"/>
  <c r="S50" i="16"/>
  <c r="R50" i="16"/>
  <c r="Q50" i="16"/>
  <c r="U49" i="16"/>
  <c r="S49" i="16"/>
  <c r="R49" i="16"/>
  <c r="Q49" i="16"/>
  <c r="U48" i="16"/>
  <c r="S48" i="16"/>
  <c r="R48" i="16"/>
  <c r="Q48" i="16"/>
  <c r="U47" i="16"/>
  <c r="S47" i="16"/>
  <c r="R47" i="16"/>
  <c r="Q47" i="16"/>
  <c r="U46" i="16"/>
  <c r="S46" i="16"/>
  <c r="R46" i="16"/>
  <c r="Q46" i="16"/>
  <c r="U45" i="16"/>
  <c r="S45" i="16"/>
  <c r="R45" i="16"/>
  <c r="Q45" i="16"/>
  <c r="U44" i="16"/>
  <c r="S44" i="16"/>
  <c r="R44" i="16"/>
  <c r="Q44" i="16"/>
  <c r="U43" i="16"/>
  <c r="S43" i="16"/>
  <c r="R43" i="16"/>
  <c r="Q43" i="16"/>
  <c r="U42" i="16"/>
  <c r="S42" i="16"/>
  <c r="R42" i="16"/>
  <c r="Q42" i="16"/>
  <c r="U41" i="16"/>
  <c r="S41" i="16"/>
  <c r="R41" i="16"/>
  <c r="Q41" i="16"/>
  <c r="U40" i="16"/>
  <c r="S40" i="16"/>
  <c r="R40" i="16"/>
  <c r="Q40" i="16"/>
  <c r="U39" i="16"/>
  <c r="S39" i="16"/>
  <c r="R39" i="16"/>
  <c r="Q39" i="16"/>
  <c r="U38" i="16"/>
  <c r="S38" i="16"/>
  <c r="R38" i="16"/>
  <c r="Q38" i="16"/>
  <c r="U37" i="16"/>
  <c r="S37" i="16"/>
  <c r="R37" i="16"/>
  <c r="Q37" i="16"/>
  <c r="U36" i="16"/>
  <c r="S36" i="16"/>
  <c r="R36" i="16"/>
  <c r="Q36" i="16"/>
  <c r="U35" i="16"/>
  <c r="S35" i="16"/>
  <c r="R35" i="16"/>
  <c r="Q35" i="16"/>
  <c r="U34" i="16"/>
  <c r="S34" i="16"/>
  <c r="R34" i="16"/>
  <c r="Q34" i="16"/>
  <c r="U33" i="16"/>
  <c r="S33" i="16"/>
  <c r="R33" i="16"/>
  <c r="Q33" i="16"/>
  <c r="U32" i="16"/>
  <c r="S32" i="16"/>
  <c r="R32" i="16"/>
  <c r="Q32" i="16"/>
  <c r="U31" i="16"/>
  <c r="S31" i="16"/>
  <c r="R31" i="16"/>
  <c r="Q31" i="16"/>
  <c r="U30" i="16"/>
  <c r="S30" i="16"/>
  <c r="R30" i="16"/>
  <c r="Q30" i="16"/>
  <c r="U29" i="16"/>
  <c r="S29" i="16"/>
  <c r="R29" i="16"/>
  <c r="Q29" i="16"/>
  <c r="U28" i="16"/>
  <c r="S28" i="16"/>
  <c r="R28" i="16"/>
  <c r="Q28" i="16"/>
  <c r="U27" i="16"/>
  <c r="S27" i="16"/>
  <c r="R27" i="16"/>
  <c r="Q27" i="16"/>
  <c r="U26" i="16"/>
  <c r="S26" i="16"/>
  <c r="R26" i="16"/>
  <c r="Q26" i="16"/>
  <c r="U25" i="16"/>
  <c r="S25" i="16"/>
  <c r="R25" i="16"/>
  <c r="Q25" i="16"/>
  <c r="U24" i="16"/>
  <c r="S24" i="16"/>
  <c r="R24" i="16"/>
  <c r="Q24" i="16"/>
  <c r="U23" i="16"/>
  <c r="S23" i="16"/>
  <c r="R23" i="16"/>
  <c r="Q23" i="16"/>
  <c r="U22" i="16"/>
  <c r="S22" i="16"/>
  <c r="R22" i="16"/>
  <c r="Q22" i="16"/>
  <c r="U21" i="16"/>
  <c r="S21" i="16"/>
  <c r="R21" i="16"/>
  <c r="Q21" i="16"/>
  <c r="U20" i="16"/>
  <c r="S20" i="16"/>
  <c r="R20" i="16"/>
  <c r="Q20" i="16"/>
  <c r="U19" i="16"/>
  <c r="S19" i="16"/>
  <c r="R19" i="16"/>
  <c r="Q19" i="16"/>
  <c r="U18" i="16"/>
  <c r="S18" i="16"/>
  <c r="R18" i="16"/>
  <c r="Q18" i="16"/>
  <c r="U17" i="16"/>
  <c r="S17" i="16"/>
  <c r="R17" i="16"/>
  <c r="Q17" i="16"/>
  <c r="U16" i="16"/>
  <c r="S16" i="16"/>
  <c r="R16" i="16"/>
  <c r="Q16" i="16"/>
  <c r="U15" i="16"/>
  <c r="S15" i="16"/>
  <c r="R15" i="16"/>
  <c r="Q15" i="16"/>
  <c r="U14" i="16"/>
  <c r="S14" i="16"/>
  <c r="R14" i="16"/>
  <c r="Q14" i="16"/>
  <c r="U13" i="16"/>
  <c r="S13" i="16"/>
  <c r="R13" i="16"/>
  <c r="Q13" i="16"/>
  <c r="U12" i="16"/>
  <c r="S12" i="16"/>
  <c r="R12" i="16"/>
  <c r="Q12" i="16"/>
  <c r="U11" i="16"/>
  <c r="S11" i="16"/>
  <c r="R11" i="16"/>
  <c r="Q11" i="16"/>
  <c r="U10" i="16"/>
  <c r="S10" i="16"/>
  <c r="R10" i="16"/>
  <c r="Q10" i="16"/>
  <c r="U9" i="16"/>
  <c r="S9" i="16"/>
  <c r="R9" i="16"/>
  <c r="Q9" i="16"/>
  <c r="U8" i="16"/>
  <c r="S8" i="16"/>
  <c r="R8" i="16"/>
  <c r="Q8" i="16"/>
  <c r="U7" i="16"/>
  <c r="S7" i="16"/>
  <c r="R7" i="16"/>
  <c r="Q7" i="16"/>
  <c r="AH17" i="14"/>
  <c r="AH18" i="14"/>
  <c r="AH19" i="14"/>
  <c r="AH20" i="14"/>
  <c r="AH21" i="14"/>
  <c r="AH22" i="14"/>
  <c r="AH23" i="14"/>
  <c r="AH24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45" i="14"/>
  <c r="AH46" i="14"/>
  <c r="AH47" i="14"/>
  <c r="AH48" i="14"/>
  <c r="AH115" i="14"/>
  <c r="AH144" i="14"/>
  <c r="AH189" i="14"/>
  <c r="AD193" i="14"/>
  <c r="AD198" i="14" l="1"/>
  <c r="AD178" i="14"/>
  <c r="AD146" i="14"/>
  <c r="AD80" i="14"/>
  <c r="AD62" i="14"/>
  <c r="AD174" i="14"/>
  <c r="AD86" i="14"/>
  <c r="AD82" i="14"/>
  <c r="AD185" i="14"/>
  <c r="AD172" i="14"/>
  <c r="AD148" i="14"/>
  <c r="AD126" i="14"/>
  <c r="AD98" i="14"/>
  <c r="AD81" i="14"/>
  <c r="AD206" i="14"/>
  <c r="AD147" i="14"/>
  <c r="AD124" i="14"/>
  <c r="AD92" i="14"/>
  <c r="AD79" i="14"/>
  <c r="AD204" i="14"/>
  <c r="AD203" i="14"/>
  <c r="AD197" i="14"/>
  <c r="AD150" i="14"/>
  <c r="AD149" i="14"/>
  <c r="AD125" i="14"/>
  <c r="AD89" i="14"/>
  <c r="AD195" i="14"/>
  <c r="AD186" i="14"/>
  <c r="AD183" i="14"/>
  <c r="AD181" i="14"/>
  <c r="AD179" i="14"/>
  <c r="AD177" i="14"/>
  <c r="AD168" i="14"/>
  <c r="AD166" i="14"/>
  <c r="AD162" i="14"/>
  <c r="AD160" i="14"/>
  <c r="AD159" i="14"/>
  <c r="AD142" i="14"/>
  <c r="AD137" i="14"/>
  <c r="AD134" i="14"/>
  <c r="AD133" i="14"/>
  <c r="AD108" i="14"/>
  <c r="AD105" i="14"/>
  <c r="AD104" i="14"/>
  <c r="AD103" i="14"/>
  <c r="AD102" i="14"/>
  <c r="AD95" i="14"/>
  <c r="AD90" i="14"/>
  <c r="AD78" i="14"/>
  <c r="AD75" i="14"/>
  <c r="AD73" i="14"/>
  <c r="AD72" i="14"/>
  <c r="AD201" i="14"/>
  <c r="AD187" i="14"/>
  <c r="AD144" i="14"/>
  <c r="AD143" i="14"/>
  <c r="AD128" i="14"/>
  <c r="AD119" i="14"/>
  <c r="AD97" i="14"/>
  <c r="AD96" i="14"/>
  <c r="AD65" i="14"/>
  <c r="AD205" i="14"/>
  <c r="AD200" i="14"/>
  <c r="AD173" i="14"/>
  <c r="AD145" i="14"/>
  <c r="AD129" i="14"/>
  <c r="AD93" i="14"/>
  <c r="AD83" i="14"/>
  <c r="AD60" i="14"/>
  <c r="AD59" i="14"/>
  <c r="AD191" i="14"/>
  <c r="AD175" i="14"/>
  <c r="AD171" i="14"/>
  <c r="AD123" i="14"/>
  <c r="AD100" i="14"/>
  <c r="AD85" i="14"/>
  <c r="AD70" i="14"/>
  <c r="AD68" i="14"/>
  <c r="AD192" i="14"/>
  <c r="AD188" i="14"/>
  <c r="AD155" i="14"/>
  <c r="AD117" i="14"/>
  <c r="AD94" i="14"/>
  <c r="AD84" i="14"/>
  <c r="AD202" i="14"/>
  <c r="AD176" i="14"/>
  <c r="AD170" i="14"/>
  <c r="AD154" i="14"/>
  <c r="AD116" i="14"/>
  <c r="AD69" i="14"/>
  <c r="AD189" i="14"/>
  <c r="AD156" i="14"/>
  <c r="AD151" i="14"/>
  <c r="AD99" i="14"/>
  <c r="AD157" i="14"/>
  <c r="AD153" i="14"/>
  <c r="AD120" i="14"/>
  <c r="I82" i="14"/>
  <c r="I123" i="14"/>
  <c r="I136" i="14"/>
  <c r="E49" i="14" l="1"/>
  <c r="H49" i="14"/>
  <c r="I49" i="14"/>
  <c r="J49" i="14"/>
  <c r="K49" i="14"/>
  <c r="M49" i="14"/>
  <c r="Q49" i="14"/>
  <c r="R49" i="14"/>
  <c r="S49" i="14"/>
  <c r="T49" i="14"/>
  <c r="Z49" i="14"/>
  <c r="AA49" i="14"/>
  <c r="AB49" i="14"/>
  <c r="AD49" i="14"/>
  <c r="E50" i="14"/>
  <c r="H50" i="14"/>
  <c r="I50" i="14"/>
  <c r="J50" i="14"/>
  <c r="K50" i="14"/>
  <c r="M50" i="14"/>
  <c r="Q50" i="14"/>
  <c r="R50" i="14"/>
  <c r="S50" i="14"/>
  <c r="T50" i="14"/>
  <c r="Z50" i="14"/>
  <c r="AA50" i="14"/>
  <c r="AB50" i="14"/>
  <c r="AD50" i="14"/>
  <c r="E51" i="14"/>
  <c r="H51" i="14"/>
  <c r="I51" i="14"/>
  <c r="J51" i="14"/>
  <c r="K51" i="14"/>
  <c r="M51" i="14"/>
  <c r="Q51" i="14"/>
  <c r="R51" i="14"/>
  <c r="S51" i="14"/>
  <c r="T51" i="14"/>
  <c r="Z51" i="14"/>
  <c r="AA51" i="14"/>
  <c r="AB51" i="14"/>
  <c r="AD51" i="14"/>
  <c r="E52" i="14"/>
  <c r="H52" i="14"/>
  <c r="I52" i="14"/>
  <c r="J52" i="14"/>
  <c r="K52" i="14"/>
  <c r="M52" i="14"/>
  <c r="Q52" i="14"/>
  <c r="R52" i="14"/>
  <c r="S52" i="14"/>
  <c r="T52" i="14"/>
  <c r="Z52" i="14"/>
  <c r="AA52" i="14"/>
  <c r="AB52" i="14"/>
  <c r="AD52" i="14"/>
  <c r="E53" i="14"/>
  <c r="H53" i="14"/>
  <c r="I53" i="14"/>
  <c r="J53" i="14"/>
  <c r="K53" i="14"/>
  <c r="M53" i="14"/>
  <c r="Q53" i="14"/>
  <c r="R53" i="14"/>
  <c r="S53" i="14"/>
  <c r="T53" i="14"/>
  <c r="Z53" i="14"/>
  <c r="AA53" i="14"/>
  <c r="AB53" i="14"/>
  <c r="AD53" i="14"/>
  <c r="E54" i="14"/>
  <c r="H54" i="14"/>
  <c r="I54" i="14"/>
  <c r="J54" i="14"/>
  <c r="K54" i="14"/>
  <c r="M54" i="14"/>
  <c r="Q54" i="14"/>
  <c r="R54" i="14"/>
  <c r="S54" i="14"/>
  <c r="T54" i="14"/>
  <c r="Z54" i="14"/>
  <c r="AA54" i="14"/>
  <c r="AB54" i="14"/>
  <c r="AD54" i="14"/>
  <c r="E55" i="14"/>
  <c r="H55" i="14"/>
  <c r="I55" i="14"/>
  <c r="J55" i="14"/>
  <c r="K55" i="14"/>
  <c r="M55" i="14"/>
  <c r="Q55" i="14"/>
  <c r="R55" i="14"/>
  <c r="S55" i="14"/>
  <c r="T55" i="14"/>
  <c r="Z55" i="14"/>
  <c r="AA55" i="14"/>
  <c r="AB55" i="14"/>
  <c r="AD55" i="14"/>
  <c r="E56" i="14"/>
  <c r="H56" i="14"/>
  <c r="I56" i="14"/>
  <c r="J56" i="14"/>
  <c r="K56" i="14"/>
  <c r="M56" i="14"/>
  <c r="Q56" i="14"/>
  <c r="R56" i="14"/>
  <c r="S56" i="14"/>
  <c r="T56" i="14"/>
  <c r="Z56" i="14"/>
  <c r="AA56" i="14"/>
  <c r="AB56" i="14"/>
  <c r="AD56" i="14"/>
  <c r="E57" i="14"/>
  <c r="H57" i="14"/>
  <c r="I57" i="14"/>
  <c r="J57" i="14"/>
  <c r="K57" i="14"/>
  <c r="M57" i="14"/>
  <c r="Q57" i="14"/>
  <c r="R57" i="14"/>
  <c r="S57" i="14"/>
  <c r="T57" i="14"/>
  <c r="Z57" i="14"/>
  <c r="AA57" i="14"/>
  <c r="AB57" i="14"/>
  <c r="AD57" i="14"/>
  <c r="E58" i="14"/>
  <c r="H58" i="14"/>
  <c r="I58" i="14"/>
  <c r="J58" i="14"/>
  <c r="K58" i="14"/>
  <c r="M58" i="14"/>
  <c r="Q58" i="14"/>
  <c r="R58" i="14"/>
  <c r="S58" i="14"/>
  <c r="T58" i="14"/>
  <c r="Z58" i="14"/>
  <c r="AA58" i="14"/>
  <c r="AB58" i="14"/>
  <c r="AD58" i="14"/>
  <c r="E59" i="14"/>
  <c r="H59" i="14"/>
  <c r="I59" i="14"/>
  <c r="J59" i="14"/>
  <c r="K59" i="14"/>
  <c r="M59" i="14"/>
  <c r="Q59" i="14"/>
  <c r="R59" i="14"/>
  <c r="S59" i="14"/>
  <c r="T59" i="14"/>
  <c r="Z59" i="14"/>
  <c r="AA59" i="14"/>
  <c r="AB59" i="14"/>
  <c r="E60" i="14"/>
  <c r="H60" i="14"/>
  <c r="I60" i="14"/>
  <c r="J60" i="14"/>
  <c r="K60" i="14"/>
  <c r="M60" i="14"/>
  <c r="Q60" i="14"/>
  <c r="R60" i="14"/>
  <c r="S60" i="14"/>
  <c r="T60" i="14"/>
  <c r="Z60" i="14"/>
  <c r="AA60" i="14"/>
  <c r="AB60" i="14"/>
  <c r="E61" i="14"/>
  <c r="H61" i="14"/>
  <c r="I61" i="14"/>
  <c r="J61" i="14"/>
  <c r="K61" i="14"/>
  <c r="M61" i="14"/>
  <c r="Q61" i="14"/>
  <c r="R61" i="14"/>
  <c r="S61" i="14"/>
  <c r="T61" i="14"/>
  <c r="Z61" i="14"/>
  <c r="AA61" i="14"/>
  <c r="AB61" i="14"/>
  <c r="AD61" i="14"/>
  <c r="E62" i="14"/>
  <c r="H62" i="14"/>
  <c r="I62" i="14"/>
  <c r="J62" i="14"/>
  <c r="K62" i="14"/>
  <c r="M62" i="14"/>
  <c r="Q62" i="14"/>
  <c r="R62" i="14"/>
  <c r="S62" i="14"/>
  <c r="T62" i="14"/>
  <c r="Z62" i="14"/>
  <c r="AA62" i="14"/>
  <c r="AB62" i="14"/>
  <c r="E63" i="14"/>
  <c r="H63" i="14"/>
  <c r="I63" i="14"/>
  <c r="J63" i="14"/>
  <c r="K63" i="14"/>
  <c r="M63" i="14"/>
  <c r="Q63" i="14"/>
  <c r="R63" i="14"/>
  <c r="S63" i="14"/>
  <c r="T63" i="14"/>
  <c r="Z63" i="14"/>
  <c r="AA63" i="14"/>
  <c r="AB63" i="14"/>
  <c r="AD63" i="14"/>
  <c r="E64" i="14"/>
  <c r="H64" i="14"/>
  <c r="I64" i="14"/>
  <c r="J64" i="14"/>
  <c r="K64" i="14"/>
  <c r="M64" i="14"/>
  <c r="Q64" i="14"/>
  <c r="R64" i="14"/>
  <c r="S64" i="14"/>
  <c r="T64" i="14"/>
  <c r="Z64" i="14"/>
  <c r="AA64" i="14"/>
  <c r="AB64" i="14"/>
  <c r="AD64" i="14"/>
  <c r="E65" i="14"/>
  <c r="H65" i="14"/>
  <c r="I65" i="14"/>
  <c r="J65" i="14"/>
  <c r="K65" i="14"/>
  <c r="M65" i="14"/>
  <c r="Q65" i="14"/>
  <c r="R65" i="14"/>
  <c r="S65" i="14"/>
  <c r="T65" i="14"/>
  <c r="Z65" i="14"/>
  <c r="AA65" i="14"/>
  <c r="AB65" i="14"/>
  <c r="E66" i="14"/>
  <c r="H66" i="14"/>
  <c r="I66" i="14"/>
  <c r="J66" i="14"/>
  <c r="K66" i="14"/>
  <c r="M66" i="14"/>
  <c r="Q66" i="14"/>
  <c r="R66" i="14"/>
  <c r="S66" i="14"/>
  <c r="T66" i="14"/>
  <c r="Z66" i="14"/>
  <c r="AA66" i="14"/>
  <c r="AB66" i="14"/>
  <c r="AD66" i="14"/>
  <c r="E67" i="14"/>
  <c r="H67" i="14"/>
  <c r="I67" i="14"/>
  <c r="J67" i="14"/>
  <c r="K67" i="14"/>
  <c r="M67" i="14"/>
  <c r="Q67" i="14"/>
  <c r="R67" i="14"/>
  <c r="S67" i="14"/>
  <c r="T67" i="14"/>
  <c r="Z67" i="14"/>
  <c r="AA67" i="14"/>
  <c r="AB67" i="14"/>
  <c r="AD67" i="14"/>
  <c r="E68" i="14"/>
  <c r="H68" i="14"/>
  <c r="I68" i="14"/>
  <c r="J68" i="14"/>
  <c r="K68" i="14"/>
  <c r="M68" i="14"/>
  <c r="Q68" i="14"/>
  <c r="R68" i="14"/>
  <c r="S68" i="14"/>
  <c r="T68" i="14"/>
  <c r="Z68" i="14"/>
  <c r="AA68" i="14"/>
  <c r="AB68" i="14"/>
  <c r="E69" i="14"/>
  <c r="H69" i="14"/>
  <c r="J69" i="14"/>
  <c r="K69" i="14"/>
  <c r="M69" i="14"/>
  <c r="Q69" i="14"/>
  <c r="R69" i="14"/>
  <c r="S69" i="14"/>
  <c r="T69" i="14"/>
  <c r="Z69" i="14"/>
  <c r="AA69" i="14"/>
  <c r="AB69" i="14"/>
  <c r="E70" i="14"/>
  <c r="H70" i="14"/>
  <c r="I70" i="14"/>
  <c r="J70" i="14"/>
  <c r="K70" i="14"/>
  <c r="M70" i="14"/>
  <c r="Q70" i="14"/>
  <c r="R70" i="14"/>
  <c r="S70" i="14"/>
  <c r="T70" i="14"/>
  <c r="Z70" i="14"/>
  <c r="AA70" i="14"/>
  <c r="AB70" i="14"/>
  <c r="E71" i="14"/>
  <c r="H71" i="14"/>
  <c r="I71" i="14"/>
  <c r="J71" i="14"/>
  <c r="K71" i="14"/>
  <c r="M71" i="14"/>
  <c r="Q71" i="14"/>
  <c r="R71" i="14"/>
  <c r="S71" i="14"/>
  <c r="T71" i="14"/>
  <c r="Z71" i="14"/>
  <c r="AA71" i="14"/>
  <c r="AB71" i="14"/>
  <c r="AD71" i="14"/>
  <c r="E72" i="14"/>
  <c r="H72" i="14"/>
  <c r="I72" i="14"/>
  <c r="J72" i="14"/>
  <c r="K72" i="14"/>
  <c r="M72" i="14"/>
  <c r="Q72" i="14"/>
  <c r="R72" i="14"/>
  <c r="S72" i="14"/>
  <c r="T72" i="14"/>
  <c r="Z72" i="14"/>
  <c r="AA72" i="14"/>
  <c r="AB72" i="14"/>
  <c r="E73" i="14"/>
  <c r="H73" i="14"/>
  <c r="I73" i="14"/>
  <c r="J73" i="14"/>
  <c r="K73" i="14"/>
  <c r="M73" i="14"/>
  <c r="Q73" i="14"/>
  <c r="R73" i="14"/>
  <c r="S73" i="14"/>
  <c r="T73" i="14"/>
  <c r="Z73" i="14"/>
  <c r="AA73" i="14"/>
  <c r="AB73" i="14"/>
  <c r="E74" i="14"/>
  <c r="H74" i="14"/>
  <c r="I74" i="14"/>
  <c r="J74" i="14"/>
  <c r="K74" i="14"/>
  <c r="M74" i="14"/>
  <c r="Q74" i="14"/>
  <c r="R74" i="14"/>
  <c r="S74" i="14"/>
  <c r="T74" i="14"/>
  <c r="Z74" i="14"/>
  <c r="AA74" i="14"/>
  <c r="AB74" i="14"/>
  <c r="AD74" i="14"/>
  <c r="E75" i="14"/>
  <c r="H75" i="14"/>
  <c r="I75" i="14"/>
  <c r="J75" i="14"/>
  <c r="K75" i="14"/>
  <c r="M75" i="14"/>
  <c r="Q75" i="14"/>
  <c r="R75" i="14"/>
  <c r="S75" i="14"/>
  <c r="T75" i="14"/>
  <c r="Z75" i="14"/>
  <c r="AA75" i="14"/>
  <c r="AB75" i="14"/>
  <c r="E76" i="14"/>
  <c r="H76" i="14"/>
  <c r="J76" i="14"/>
  <c r="K76" i="14"/>
  <c r="M76" i="14"/>
  <c r="Q76" i="14"/>
  <c r="R76" i="14"/>
  <c r="S76" i="14"/>
  <c r="T76" i="14"/>
  <c r="Z76" i="14"/>
  <c r="AA76" i="14"/>
  <c r="AB76" i="14"/>
  <c r="AD76" i="14"/>
  <c r="E77" i="14"/>
  <c r="H77" i="14"/>
  <c r="I77" i="14"/>
  <c r="J77" i="14"/>
  <c r="K77" i="14"/>
  <c r="M77" i="14"/>
  <c r="Q77" i="14"/>
  <c r="R77" i="14"/>
  <c r="S77" i="14"/>
  <c r="T77" i="14"/>
  <c r="Z77" i="14"/>
  <c r="AA77" i="14"/>
  <c r="AB77" i="14"/>
  <c r="AD77" i="14"/>
  <c r="E78" i="14"/>
  <c r="H78" i="14"/>
  <c r="J78" i="14"/>
  <c r="K78" i="14"/>
  <c r="M78" i="14"/>
  <c r="Q78" i="14"/>
  <c r="R78" i="14"/>
  <c r="S78" i="14"/>
  <c r="T78" i="14"/>
  <c r="Z78" i="14"/>
  <c r="AA78" i="14"/>
  <c r="AB78" i="14"/>
  <c r="E79" i="14"/>
  <c r="H79" i="14"/>
  <c r="I79" i="14"/>
  <c r="J79" i="14"/>
  <c r="K79" i="14"/>
  <c r="M79" i="14"/>
  <c r="Q79" i="14"/>
  <c r="R79" i="14"/>
  <c r="S79" i="14"/>
  <c r="T79" i="14"/>
  <c r="Z79" i="14"/>
  <c r="AA79" i="14"/>
  <c r="AB79" i="14"/>
  <c r="E80" i="14"/>
  <c r="H80" i="14"/>
  <c r="I80" i="14"/>
  <c r="J80" i="14"/>
  <c r="K80" i="14"/>
  <c r="M80" i="14"/>
  <c r="Q80" i="14"/>
  <c r="R80" i="14"/>
  <c r="S80" i="14"/>
  <c r="T80" i="14"/>
  <c r="Z80" i="14"/>
  <c r="AA80" i="14"/>
  <c r="AB80" i="14"/>
  <c r="E81" i="14"/>
  <c r="H81" i="14"/>
  <c r="I81" i="14"/>
  <c r="J81" i="14"/>
  <c r="K81" i="14"/>
  <c r="M81" i="14"/>
  <c r="Q81" i="14"/>
  <c r="R81" i="14"/>
  <c r="S81" i="14"/>
  <c r="T81" i="14"/>
  <c r="Z81" i="14"/>
  <c r="AA81" i="14"/>
  <c r="AB81" i="14"/>
  <c r="E82" i="14"/>
  <c r="H82" i="14"/>
  <c r="J82" i="14"/>
  <c r="K82" i="14"/>
  <c r="M82" i="14"/>
  <c r="Q82" i="14"/>
  <c r="R82" i="14"/>
  <c r="S82" i="14"/>
  <c r="T82" i="14"/>
  <c r="Z82" i="14"/>
  <c r="AA82" i="14"/>
  <c r="AB82" i="14"/>
  <c r="E83" i="14"/>
  <c r="H83" i="14"/>
  <c r="I83" i="14"/>
  <c r="J83" i="14"/>
  <c r="K83" i="14"/>
  <c r="M83" i="14"/>
  <c r="Q83" i="14"/>
  <c r="R83" i="14"/>
  <c r="S83" i="14"/>
  <c r="T83" i="14"/>
  <c r="Z83" i="14"/>
  <c r="AA83" i="14"/>
  <c r="AB83" i="14"/>
  <c r="E84" i="14"/>
  <c r="H84" i="14"/>
  <c r="I84" i="14"/>
  <c r="J84" i="14"/>
  <c r="K84" i="14"/>
  <c r="M84" i="14"/>
  <c r="Q84" i="14"/>
  <c r="R84" i="14"/>
  <c r="S84" i="14"/>
  <c r="T84" i="14"/>
  <c r="Z84" i="14"/>
  <c r="AA84" i="14"/>
  <c r="AB84" i="14"/>
  <c r="E85" i="14"/>
  <c r="H85" i="14"/>
  <c r="I85" i="14"/>
  <c r="J85" i="14"/>
  <c r="K85" i="14"/>
  <c r="M85" i="14"/>
  <c r="Q85" i="14"/>
  <c r="R85" i="14"/>
  <c r="S85" i="14"/>
  <c r="T85" i="14"/>
  <c r="Z85" i="14"/>
  <c r="AA85" i="14"/>
  <c r="AB85" i="14"/>
  <c r="E86" i="14"/>
  <c r="H86" i="14"/>
  <c r="I86" i="14"/>
  <c r="J86" i="14"/>
  <c r="K86" i="14"/>
  <c r="M86" i="14"/>
  <c r="Q86" i="14"/>
  <c r="R86" i="14"/>
  <c r="S86" i="14"/>
  <c r="T86" i="14"/>
  <c r="Z86" i="14"/>
  <c r="AA86" i="14"/>
  <c r="AB86" i="14"/>
  <c r="E87" i="14"/>
  <c r="H87" i="14"/>
  <c r="I87" i="14"/>
  <c r="J87" i="14"/>
  <c r="K87" i="14"/>
  <c r="M87" i="14"/>
  <c r="Q87" i="14"/>
  <c r="R87" i="14"/>
  <c r="S87" i="14"/>
  <c r="T87" i="14"/>
  <c r="Z87" i="14"/>
  <c r="AA87" i="14"/>
  <c r="AB87" i="14"/>
  <c r="AD87" i="14"/>
  <c r="E88" i="14"/>
  <c r="H88" i="14"/>
  <c r="I88" i="14"/>
  <c r="J88" i="14"/>
  <c r="K88" i="14"/>
  <c r="M88" i="14"/>
  <c r="Q88" i="14"/>
  <c r="R88" i="14"/>
  <c r="S88" i="14"/>
  <c r="T88" i="14"/>
  <c r="Z88" i="14"/>
  <c r="AA88" i="14"/>
  <c r="AB88" i="14"/>
  <c r="AD88" i="14"/>
  <c r="E89" i="14"/>
  <c r="H89" i="14"/>
  <c r="I89" i="14"/>
  <c r="J89" i="14"/>
  <c r="K89" i="14"/>
  <c r="M89" i="14"/>
  <c r="Q89" i="14"/>
  <c r="R89" i="14"/>
  <c r="S89" i="14"/>
  <c r="T89" i="14"/>
  <c r="Z89" i="14"/>
  <c r="AA89" i="14"/>
  <c r="AB89" i="14"/>
  <c r="E90" i="14"/>
  <c r="H90" i="14"/>
  <c r="I90" i="14"/>
  <c r="J90" i="14"/>
  <c r="K90" i="14"/>
  <c r="M90" i="14"/>
  <c r="Q90" i="14"/>
  <c r="R90" i="14"/>
  <c r="S90" i="14"/>
  <c r="T90" i="14"/>
  <c r="Z90" i="14"/>
  <c r="AA90" i="14"/>
  <c r="AB90" i="14"/>
  <c r="E91" i="14"/>
  <c r="H91" i="14"/>
  <c r="I91" i="14"/>
  <c r="J91" i="14"/>
  <c r="K91" i="14"/>
  <c r="M91" i="14"/>
  <c r="Q91" i="14"/>
  <c r="R91" i="14"/>
  <c r="S91" i="14"/>
  <c r="T91" i="14"/>
  <c r="Z91" i="14"/>
  <c r="AA91" i="14"/>
  <c r="AB91" i="14"/>
  <c r="AD91" i="14"/>
  <c r="E92" i="14"/>
  <c r="H92" i="14"/>
  <c r="I92" i="14"/>
  <c r="J92" i="14"/>
  <c r="K92" i="14"/>
  <c r="M92" i="14"/>
  <c r="Q92" i="14"/>
  <c r="R92" i="14"/>
  <c r="S92" i="14"/>
  <c r="T92" i="14"/>
  <c r="Z92" i="14"/>
  <c r="AA92" i="14"/>
  <c r="AB92" i="14"/>
  <c r="E93" i="14"/>
  <c r="H93" i="14"/>
  <c r="I93" i="14"/>
  <c r="J93" i="14"/>
  <c r="K93" i="14"/>
  <c r="M93" i="14"/>
  <c r="Q93" i="14"/>
  <c r="R93" i="14"/>
  <c r="S93" i="14"/>
  <c r="T93" i="14"/>
  <c r="Z93" i="14"/>
  <c r="AA93" i="14"/>
  <c r="AB93" i="14"/>
  <c r="E94" i="14"/>
  <c r="H94" i="14"/>
  <c r="I94" i="14"/>
  <c r="J94" i="14"/>
  <c r="K94" i="14"/>
  <c r="M94" i="14"/>
  <c r="Q94" i="14"/>
  <c r="R94" i="14"/>
  <c r="S94" i="14"/>
  <c r="T94" i="14"/>
  <c r="Z94" i="14"/>
  <c r="AA94" i="14"/>
  <c r="AB94" i="14"/>
  <c r="E95" i="14"/>
  <c r="H95" i="14"/>
  <c r="I95" i="14"/>
  <c r="J95" i="14"/>
  <c r="K95" i="14"/>
  <c r="M95" i="14"/>
  <c r="Q95" i="14"/>
  <c r="R95" i="14"/>
  <c r="S95" i="14"/>
  <c r="T95" i="14"/>
  <c r="Z95" i="14"/>
  <c r="AA95" i="14"/>
  <c r="AB95" i="14"/>
  <c r="E96" i="14"/>
  <c r="H96" i="14"/>
  <c r="I96" i="14"/>
  <c r="J96" i="14"/>
  <c r="K96" i="14"/>
  <c r="M96" i="14"/>
  <c r="Q96" i="14"/>
  <c r="R96" i="14"/>
  <c r="S96" i="14"/>
  <c r="T96" i="14"/>
  <c r="Z96" i="14"/>
  <c r="AA96" i="14"/>
  <c r="AB96" i="14"/>
  <c r="E97" i="14"/>
  <c r="H97" i="14"/>
  <c r="I97" i="14"/>
  <c r="J97" i="14"/>
  <c r="K97" i="14"/>
  <c r="M97" i="14"/>
  <c r="Q97" i="14"/>
  <c r="R97" i="14"/>
  <c r="S97" i="14"/>
  <c r="T97" i="14"/>
  <c r="Z97" i="14"/>
  <c r="AA97" i="14"/>
  <c r="AB97" i="14"/>
  <c r="E98" i="14"/>
  <c r="H98" i="14"/>
  <c r="I98" i="14"/>
  <c r="J98" i="14"/>
  <c r="K98" i="14"/>
  <c r="M98" i="14"/>
  <c r="Q98" i="14"/>
  <c r="R98" i="14"/>
  <c r="S98" i="14"/>
  <c r="T98" i="14"/>
  <c r="Z98" i="14"/>
  <c r="AA98" i="14"/>
  <c r="AB98" i="14"/>
  <c r="E99" i="14"/>
  <c r="H99" i="14"/>
  <c r="J99" i="14"/>
  <c r="K99" i="14"/>
  <c r="M99" i="14"/>
  <c r="Q99" i="14"/>
  <c r="R99" i="14"/>
  <c r="S99" i="14"/>
  <c r="T99" i="14"/>
  <c r="Z99" i="14"/>
  <c r="AA99" i="14"/>
  <c r="AB99" i="14"/>
  <c r="E100" i="14"/>
  <c r="H100" i="14"/>
  <c r="I100" i="14"/>
  <c r="J100" i="14"/>
  <c r="K100" i="14"/>
  <c r="M100" i="14"/>
  <c r="Q100" i="14"/>
  <c r="R100" i="14"/>
  <c r="S100" i="14"/>
  <c r="T100" i="14"/>
  <c r="Z100" i="14"/>
  <c r="AA100" i="14"/>
  <c r="AB100" i="14"/>
  <c r="E101" i="14"/>
  <c r="H101" i="14"/>
  <c r="I101" i="14"/>
  <c r="J101" i="14"/>
  <c r="K101" i="14"/>
  <c r="M101" i="14"/>
  <c r="Q101" i="14"/>
  <c r="R101" i="14"/>
  <c r="S101" i="14"/>
  <c r="T101" i="14"/>
  <c r="Z101" i="14"/>
  <c r="AA101" i="14"/>
  <c r="AB101" i="14"/>
  <c r="AD101" i="14"/>
  <c r="E102" i="14"/>
  <c r="H102" i="14"/>
  <c r="I102" i="14"/>
  <c r="J102" i="14"/>
  <c r="K102" i="14"/>
  <c r="M102" i="14"/>
  <c r="Q102" i="14"/>
  <c r="R102" i="14"/>
  <c r="S102" i="14"/>
  <c r="T102" i="14"/>
  <c r="Z102" i="14"/>
  <c r="AA102" i="14"/>
  <c r="AB102" i="14"/>
  <c r="E103" i="14"/>
  <c r="H103" i="14"/>
  <c r="I103" i="14"/>
  <c r="J103" i="14"/>
  <c r="K103" i="14"/>
  <c r="M103" i="14"/>
  <c r="Q103" i="14"/>
  <c r="R103" i="14"/>
  <c r="S103" i="14"/>
  <c r="T103" i="14"/>
  <c r="Z103" i="14"/>
  <c r="AA103" i="14"/>
  <c r="AB103" i="14"/>
  <c r="E104" i="14"/>
  <c r="H104" i="14"/>
  <c r="I104" i="14"/>
  <c r="J104" i="14"/>
  <c r="K104" i="14"/>
  <c r="M104" i="14"/>
  <c r="Q104" i="14"/>
  <c r="R104" i="14"/>
  <c r="S104" i="14"/>
  <c r="T104" i="14"/>
  <c r="Z104" i="14"/>
  <c r="AA104" i="14"/>
  <c r="AB104" i="14"/>
  <c r="E105" i="14"/>
  <c r="H105" i="14"/>
  <c r="I105" i="14"/>
  <c r="J105" i="14"/>
  <c r="K105" i="14"/>
  <c r="M105" i="14"/>
  <c r="Q105" i="14"/>
  <c r="R105" i="14"/>
  <c r="S105" i="14"/>
  <c r="T105" i="14"/>
  <c r="Z105" i="14"/>
  <c r="AA105" i="14"/>
  <c r="AB105" i="14"/>
  <c r="E106" i="14"/>
  <c r="H106" i="14"/>
  <c r="I106" i="14"/>
  <c r="J106" i="14"/>
  <c r="K106" i="14"/>
  <c r="M106" i="14"/>
  <c r="Q106" i="14"/>
  <c r="R106" i="14"/>
  <c r="S106" i="14"/>
  <c r="T106" i="14"/>
  <c r="Z106" i="14"/>
  <c r="AA106" i="14"/>
  <c r="AB106" i="14"/>
  <c r="AD106" i="14"/>
  <c r="E107" i="14"/>
  <c r="H107" i="14"/>
  <c r="I107" i="14"/>
  <c r="J107" i="14"/>
  <c r="K107" i="14"/>
  <c r="M107" i="14"/>
  <c r="Q107" i="14"/>
  <c r="R107" i="14"/>
  <c r="S107" i="14"/>
  <c r="T107" i="14"/>
  <c r="Z107" i="14"/>
  <c r="AA107" i="14"/>
  <c r="AB107" i="14"/>
  <c r="AD107" i="14"/>
  <c r="E108" i="14"/>
  <c r="H108" i="14"/>
  <c r="I108" i="14"/>
  <c r="J108" i="14"/>
  <c r="K108" i="14"/>
  <c r="M108" i="14"/>
  <c r="Q108" i="14"/>
  <c r="R108" i="14"/>
  <c r="S108" i="14"/>
  <c r="T108" i="14"/>
  <c r="Z108" i="14"/>
  <c r="AA108" i="14"/>
  <c r="AB108" i="14"/>
  <c r="E109" i="14"/>
  <c r="H109" i="14"/>
  <c r="I109" i="14"/>
  <c r="J109" i="14"/>
  <c r="K109" i="14"/>
  <c r="M109" i="14"/>
  <c r="Q109" i="14"/>
  <c r="R109" i="14"/>
  <c r="S109" i="14"/>
  <c r="T109" i="14"/>
  <c r="Z109" i="14"/>
  <c r="AA109" i="14"/>
  <c r="AB109" i="14"/>
  <c r="AD109" i="14"/>
  <c r="E110" i="14"/>
  <c r="H110" i="14"/>
  <c r="I110" i="14"/>
  <c r="J110" i="14"/>
  <c r="K110" i="14"/>
  <c r="M110" i="14"/>
  <c r="Q110" i="14"/>
  <c r="R110" i="14"/>
  <c r="S110" i="14"/>
  <c r="T110" i="14"/>
  <c r="Z110" i="14"/>
  <c r="AA110" i="14"/>
  <c r="AB110" i="14"/>
  <c r="AD110" i="14"/>
  <c r="E111" i="14"/>
  <c r="H111" i="14"/>
  <c r="I111" i="14"/>
  <c r="J111" i="14"/>
  <c r="K111" i="14"/>
  <c r="M111" i="14"/>
  <c r="Q111" i="14"/>
  <c r="R111" i="14"/>
  <c r="S111" i="14"/>
  <c r="T111" i="14"/>
  <c r="Z111" i="14"/>
  <c r="AA111" i="14"/>
  <c r="AB111" i="14"/>
  <c r="AD111" i="14"/>
  <c r="E112" i="14"/>
  <c r="H112" i="14"/>
  <c r="I112" i="14"/>
  <c r="J112" i="14"/>
  <c r="K112" i="14"/>
  <c r="M112" i="14"/>
  <c r="Q112" i="14"/>
  <c r="R112" i="14"/>
  <c r="S112" i="14"/>
  <c r="T112" i="14"/>
  <c r="Z112" i="14"/>
  <c r="AA112" i="14"/>
  <c r="AB112" i="14"/>
  <c r="AD112" i="14"/>
  <c r="E113" i="14"/>
  <c r="H113" i="14"/>
  <c r="I113" i="14"/>
  <c r="J113" i="14"/>
  <c r="K113" i="14"/>
  <c r="M113" i="14"/>
  <c r="Q113" i="14"/>
  <c r="R113" i="14"/>
  <c r="S113" i="14"/>
  <c r="T113" i="14"/>
  <c r="Z113" i="14"/>
  <c r="AA113" i="14"/>
  <c r="AB113" i="14"/>
  <c r="AD113" i="14"/>
  <c r="E114" i="14"/>
  <c r="H114" i="14"/>
  <c r="I114" i="14"/>
  <c r="J114" i="14"/>
  <c r="K114" i="14"/>
  <c r="M114" i="14"/>
  <c r="Q114" i="14"/>
  <c r="R114" i="14"/>
  <c r="S114" i="14"/>
  <c r="T114" i="14"/>
  <c r="Z114" i="14"/>
  <c r="AA114" i="14"/>
  <c r="AB114" i="14"/>
  <c r="AD114" i="14"/>
  <c r="E115" i="14"/>
  <c r="H115" i="14"/>
  <c r="I115" i="14"/>
  <c r="J115" i="14"/>
  <c r="K115" i="14"/>
  <c r="M115" i="14"/>
  <c r="Q115" i="14"/>
  <c r="R115" i="14"/>
  <c r="S115" i="14"/>
  <c r="T115" i="14"/>
  <c r="Z115" i="14"/>
  <c r="AA115" i="14"/>
  <c r="AB115" i="14"/>
  <c r="AD115" i="14"/>
  <c r="E116" i="14"/>
  <c r="H116" i="14"/>
  <c r="I116" i="14"/>
  <c r="J116" i="14"/>
  <c r="K116" i="14"/>
  <c r="M116" i="14"/>
  <c r="Q116" i="14"/>
  <c r="R116" i="14"/>
  <c r="S116" i="14"/>
  <c r="T116" i="14"/>
  <c r="Z116" i="14"/>
  <c r="AA116" i="14"/>
  <c r="AB116" i="14"/>
  <c r="E117" i="14"/>
  <c r="H117" i="14"/>
  <c r="I117" i="14"/>
  <c r="J117" i="14"/>
  <c r="K117" i="14"/>
  <c r="M117" i="14"/>
  <c r="Q117" i="14"/>
  <c r="R117" i="14"/>
  <c r="S117" i="14"/>
  <c r="T117" i="14"/>
  <c r="Z117" i="14"/>
  <c r="AA117" i="14"/>
  <c r="AB117" i="14"/>
  <c r="E118" i="14"/>
  <c r="H118" i="14"/>
  <c r="I118" i="14"/>
  <c r="J118" i="14"/>
  <c r="K118" i="14"/>
  <c r="M118" i="14"/>
  <c r="Q118" i="14"/>
  <c r="R118" i="14"/>
  <c r="S118" i="14"/>
  <c r="T118" i="14"/>
  <c r="Z118" i="14"/>
  <c r="AA118" i="14"/>
  <c r="AB118" i="14"/>
  <c r="AD118" i="14"/>
  <c r="E119" i="14"/>
  <c r="H119" i="14"/>
  <c r="I119" i="14"/>
  <c r="J119" i="14"/>
  <c r="K119" i="14"/>
  <c r="M119" i="14"/>
  <c r="Q119" i="14"/>
  <c r="R119" i="14"/>
  <c r="S119" i="14"/>
  <c r="T119" i="14"/>
  <c r="Z119" i="14"/>
  <c r="AA119" i="14"/>
  <c r="AB119" i="14"/>
  <c r="E120" i="14"/>
  <c r="H120" i="14"/>
  <c r="I120" i="14"/>
  <c r="J120" i="14"/>
  <c r="K120" i="14"/>
  <c r="M120" i="14"/>
  <c r="Q120" i="14"/>
  <c r="R120" i="14"/>
  <c r="S120" i="14"/>
  <c r="T120" i="14"/>
  <c r="Z120" i="14"/>
  <c r="AA120" i="14"/>
  <c r="AB120" i="14"/>
  <c r="E121" i="14"/>
  <c r="H121" i="14"/>
  <c r="I121" i="14"/>
  <c r="J121" i="14"/>
  <c r="K121" i="14"/>
  <c r="M121" i="14"/>
  <c r="Q121" i="14"/>
  <c r="R121" i="14"/>
  <c r="S121" i="14"/>
  <c r="T121" i="14"/>
  <c r="Z121" i="14"/>
  <c r="AA121" i="14"/>
  <c r="AB121" i="14"/>
  <c r="AD121" i="14"/>
  <c r="E122" i="14"/>
  <c r="H122" i="14"/>
  <c r="I122" i="14"/>
  <c r="J122" i="14"/>
  <c r="K122" i="14"/>
  <c r="M122" i="14"/>
  <c r="Q122" i="14"/>
  <c r="R122" i="14"/>
  <c r="S122" i="14"/>
  <c r="T122" i="14"/>
  <c r="Z122" i="14"/>
  <c r="AA122" i="14"/>
  <c r="AB122" i="14"/>
  <c r="AD122" i="14"/>
  <c r="E123" i="14"/>
  <c r="H123" i="14"/>
  <c r="J123" i="14"/>
  <c r="K123" i="14"/>
  <c r="M123" i="14"/>
  <c r="Q123" i="14"/>
  <c r="R123" i="14"/>
  <c r="S123" i="14"/>
  <c r="T123" i="14"/>
  <c r="Z123" i="14"/>
  <c r="AA123" i="14"/>
  <c r="AB123" i="14"/>
  <c r="E124" i="14"/>
  <c r="H124" i="14"/>
  <c r="I124" i="14"/>
  <c r="J124" i="14"/>
  <c r="K124" i="14"/>
  <c r="M124" i="14"/>
  <c r="Q124" i="14"/>
  <c r="R124" i="14"/>
  <c r="S124" i="14"/>
  <c r="T124" i="14"/>
  <c r="Z124" i="14"/>
  <c r="AA124" i="14"/>
  <c r="AB124" i="14"/>
  <c r="E125" i="14"/>
  <c r="H125" i="14"/>
  <c r="I125" i="14"/>
  <c r="J125" i="14"/>
  <c r="K125" i="14"/>
  <c r="M125" i="14"/>
  <c r="Q125" i="14"/>
  <c r="R125" i="14"/>
  <c r="S125" i="14"/>
  <c r="T125" i="14"/>
  <c r="Z125" i="14"/>
  <c r="AA125" i="14"/>
  <c r="AB125" i="14"/>
  <c r="E126" i="14"/>
  <c r="H126" i="14"/>
  <c r="I126" i="14"/>
  <c r="J126" i="14"/>
  <c r="K126" i="14"/>
  <c r="M126" i="14"/>
  <c r="Q126" i="14"/>
  <c r="R126" i="14"/>
  <c r="S126" i="14"/>
  <c r="T126" i="14"/>
  <c r="Z126" i="14"/>
  <c r="AA126" i="14"/>
  <c r="AB126" i="14"/>
  <c r="E127" i="14"/>
  <c r="H127" i="14"/>
  <c r="I127" i="14"/>
  <c r="J127" i="14"/>
  <c r="K127" i="14"/>
  <c r="M127" i="14"/>
  <c r="Q127" i="14"/>
  <c r="R127" i="14"/>
  <c r="S127" i="14"/>
  <c r="T127" i="14"/>
  <c r="Z127" i="14"/>
  <c r="AA127" i="14"/>
  <c r="AB127" i="14"/>
  <c r="AD127" i="14"/>
  <c r="E128" i="14"/>
  <c r="H128" i="14"/>
  <c r="I128" i="14"/>
  <c r="J128" i="14"/>
  <c r="K128" i="14"/>
  <c r="M128" i="14"/>
  <c r="Q128" i="14"/>
  <c r="R128" i="14"/>
  <c r="S128" i="14"/>
  <c r="T128" i="14"/>
  <c r="Z128" i="14"/>
  <c r="AA128" i="14"/>
  <c r="AB128" i="14"/>
  <c r="E129" i="14"/>
  <c r="H129" i="14"/>
  <c r="I129" i="14"/>
  <c r="J129" i="14"/>
  <c r="K129" i="14"/>
  <c r="M129" i="14"/>
  <c r="Q129" i="14"/>
  <c r="R129" i="14"/>
  <c r="S129" i="14"/>
  <c r="T129" i="14"/>
  <c r="Z129" i="14"/>
  <c r="AA129" i="14"/>
  <c r="AB129" i="14"/>
  <c r="E130" i="14"/>
  <c r="H130" i="14"/>
  <c r="I130" i="14"/>
  <c r="J130" i="14"/>
  <c r="K130" i="14"/>
  <c r="M130" i="14"/>
  <c r="Q130" i="14"/>
  <c r="R130" i="14"/>
  <c r="S130" i="14"/>
  <c r="T130" i="14"/>
  <c r="Z130" i="14"/>
  <c r="AA130" i="14"/>
  <c r="AB130" i="14"/>
  <c r="AD130" i="14"/>
  <c r="E131" i="14"/>
  <c r="H131" i="14"/>
  <c r="I131" i="14"/>
  <c r="J131" i="14"/>
  <c r="K131" i="14"/>
  <c r="M131" i="14"/>
  <c r="Q131" i="14"/>
  <c r="R131" i="14"/>
  <c r="S131" i="14"/>
  <c r="T131" i="14"/>
  <c r="Z131" i="14"/>
  <c r="AA131" i="14"/>
  <c r="AB131" i="14"/>
  <c r="AD131" i="14"/>
  <c r="E132" i="14"/>
  <c r="H132" i="14"/>
  <c r="I132" i="14"/>
  <c r="J132" i="14"/>
  <c r="K132" i="14"/>
  <c r="M132" i="14"/>
  <c r="Q132" i="14"/>
  <c r="R132" i="14"/>
  <c r="S132" i="14"/>
  <c r="T132" i="14"/>
  <c r="Z132" i="14"/>
  <c r="AA132" i="14"/>
  <c r="AB132" i="14"/>
  <c r="AD132" i="14"/>
  <c r="E133" i="14"/>
  <c r="H133" i="14"/>
  <c r="I133" i="14"/>
  <c r="J133" i="14"/>
  <c r="K133" i="14"/>
  <c r="M133" i="14"/>
  <c r="Q133" i="14"/>
  <c r="R133" i="14"/>
  <c r="S133" i="14"/>
  <c r="T133" i="14"/>
  <c r="Z133" i="14"/>
  <c r="AA133" i="14"/>
  <c r="AB133" i="14"/>
  <c r="E134" i="14"/>
  <c r="H134" i="14"/>
  <c r="I134" i="14"/>
  <c r="J134" i="14"/>
  <c r="K134" i="14"/>
  <c r="M134" i="14"/>
  <c r="Q134" i="14"/>
  <c r="R134" i="14"/>
  <c r="S134" i="14"/>
  <c r="T134" i="14"/>
  <c r="Z134" i="14"/>
  <c r="AA134" i="14"/>
  <c r="AB134" i="14"/>
  <c r="E135" i="14"/>
  <c r="H135" i="14"/>
  <c r="I135" i="14"/>
  <c r="J135" i="14"/>
  <c r="K135" i="14"/>
  <c r="M135" i="14"/>
  <c r="Q135" i="14"/>
  <c r="R135" i="14"/>
  <c r="S135" i="14"/>
  <c r="T135" i="14"/>
  <c r="Z135" i="14"/>
  <c r="AA135" i="14"/>
  <c r="AB135" i="14"/>
  <c r="AD135" i="14"/>
  <c r="E136" i="14"/>
  <c r="H136" i="14"/>
  <c r="J136" i="14"/>
  <c r="K136" i="14"/>
  <c r="M136" i="14"/>
  <c r="Q136" i="14"/>
  <c r="R136" i="14"/>
  <c r="S136" i="14"/>
  <c r="T136" i="14"/>
  <c r="Z136" i="14"/>
  <c r="AA136" i="14"/>
  <c r="AB136" i="14"/>
  <c r="AD136" i="14"/>
  <c r="E137" i="14"/>
  <c r="H137" i="14"/>
  <c r="I137" i="14"/>
  <c r="J137" i="14"/>
  <c r="K137" i="14"/>
  <c r="M137" i="14"/>
  <c r="Q137" i="14"/>
  <c r="R137" i="14"/>
  <c r="S137" i="14"/>
  <c r="T137" i="14"/>
  <c r="Z137" i="14"/>
  <c r="AA137" i="14"/>
  <c r="AB137" i="14"/>
  <c r="E138" i="14"/>
  <c r="H138" i="14"/>
  <c r="I138" i="14"/>
  <c r="J138" i="14"/>
  <c r="K138" i="14"/>
  <c r="M138" i="14"/>
  <c r="Q138" i="14"/>
  <c r="R138" i="14"/>
  <c r="S138" i="14"/>
  <c r="T138" i="14"/>
  <c r="Z138" i="14"/>
  <c r="AA138" i="14"/>
  <c r="AB138" i="14"/>
  <c r="AD138" i="14"/>
  <c r="E139" i="14"/>
  <c r="H139" i="14"/>
  <c r="I139" i="14"/>
  <c r="J139" i="14"/>
  <c r="K139" i="14"/>
  <c r="M139" i="14"/>
  <c r="Q139" i="14"/>
  <c r="R139" i="14"/>
  <c r="S139" i="14"/>
  <c r="T139" i="14"/>
  <c r="Z139" i="14"/>
  <c r="AA139" i="14"/>
  <c r="AB139" i="14"/>
  <c r="AD139" i="14"/>
  <c r="E140" i="14"/>
  <c r="H140" i="14"/>
  <c r="J140" i="14"/>
  <c r="K140" i="14"/>
  <c r="M140" i="14"/>
  <c r="Q140" i="14"/>
  <c r="R140" i="14"/>
  <c r="S140" i="14"/>
  <c r="T140" i="14"/>
  <c r="Z140" i="14"/>
  <c r="AA140" i="14"/>
  <c r="AB140" i="14"/>
  <c r="AD140" i="14"/>
  <c r="E141" i="14"/>
  <c r="H141" i="14"/>
  <c r="I141" i="14"/>
  <c r="J141" i="14"/>
  <c r="K141" i="14"/>
  <c r="M141" i="14"/>
  <c r="Q141" i="14"/>
  <c r="R141" i="14"/>
  <c r="S141" i="14"/>
  <c r="T141" i="14"/>
  <c r="Z141" i="14"/>
  <c r="AA141" i="14"/>
  <c r="AB141" i="14"/>
  <c r="AD141" i="14"/>
  <c r="E142" i="14"/>
  <c r="H142" i="14"/>
  <c r="I142" i="14"/>
  <c r="J142" i="14"/>
  <c r="K142" i="14"/>
  <c r="M142" i="14"/>
  <c r="Q142" i="14"/>
  <c r="R142" i="14"/>
  <c r="S142" i="14"/>
  <c r="T142" i="14"/>
  <c r="Z142" i="14"/>
  <c r="AA142" i="14"/>
  <c r="AB142" i="14"/>
  <c r="E143" i="14"/>
  <c r="H143" i="14"/>
  <c r="I143" i="14"/>
  <c r="J143" i="14"/>
  <c r="K143" i="14"/>
  <c r="M143" i="14"/>
  <c r="Q143" i="14"/>
  <c r="R143" i="14"/>
  <c r="S143" i="14"/>
  <c r="T143" i="14"/>
  <c r="Z143" i="14"/>
  <c r="AA143" i="14"/>
  <c r="AB143" i="14"/>
  <c r="E144" i="14"/>
  <c r="H144" i="14"/>
  <c r="I144" i="14"/>
  <c r="J144" i="14"/>
  <c r="K144" i="14"/>
  <c r="M144" i="14"/>
  <c r="Q144" i="14"/>
  <c r="R144" i="14"/>
  <c r="S144" i="14"/>
  <c r="T144" i="14"/>
  <c r="Z144" i="14"/>
  <c r="AA144" i="14"/>
  <c r="AB144" i="14"/>
  <c r="E145" i="14"/>
  <c r="H145" i="14"/>
  <c r="I145" i="14"/>
  <c r="J145" i="14"/>
  <c r="K145" i="14"/>
  <c r="M145" i="14"/>
  <c r="Q145" i="14"/>
  <c r="R145" i="14"/>
  <c r="S145" i="14"/>
  <c r="T145" i="14"/>
  <c r="Z145" i="14"/>
  <c r="AA145" i="14"/>
  <c r="AB145" i="14"/>
  <c r="E146" i="14"/>
  <c r="H146" i="14"/>
  <c r="I146" i="14"/>
  <c r="J146" i="14"/>
  <c r="K146" i="14"/>
  <c r="M146" i="14"/>
  <c r="Q146" i="14"/>
  <c r="R146" i="14"/>
  <c r="S146" i="14"/>
  <c r="T146" i="14"/>
  <c r="Z146" i="14"/>
  <c r="AA146" i="14"/>
  <c r="AB146" i="14"/>
  <c r="E147" i="14"/>
  <c r="H147" i="14"/>
  <c r="I147" i="14"/>
  <c r="J147" i="14"/>
  <c r="K147" i="14"/>
  <c r="M147" i="14"/>
  <c r="Q147" i="14"/>
  <c r="R147" i="14"/>
  <c r="S147" i="14"/>
  <c r="T147" i="14"/>
  <c r="Z147" i="14"/>
  <c r="AA147" i="14"/>
  <c r="AB147" i="14"/>
  <c r="E148" i="14"/>
  <c r="H148" i="14"/>
  <c r="I148" i="14"/>
  <c r="J148" i="14"/>
  <c r="K148" i="14"/>
  <c r="M148" i="14"/>
  <c r="Q148" i="14"/>
  <c r="R148" i="14"/>
  <c r="S148" i="14"/>
  <c r="T148" i="14"/>
  <c r="Z148" i="14"/>
  <c r="AA148" i="14"/>
  <c r="AB148" i="14"/>
  <c r="E149" i="14"/>
  <c r="H149" i="14"/>
  <c r="I149" i="14"/>
  <c r="J149" i="14"/>
  <c r="K149" i="14"/>
  <c r="M149" i="14"/>
  <c r="Q149" i="14"/>
  <c r="R149" i="14"/>
  <c r="S149" i="14"/>
  <c r="T149" i="14"/>
  <c r="Z149" i="14"/>
  <c r="AA149" i="14"/>
  <c r="AB149" i="14"/>
  <c r="E150" i="14"/>
  <c r="H150" i="14"/>
  <c r="I150" i="14"/>
  <c r="J150" i="14"/>
  <c r="K150" i="14"/>
  <c r="M150" i="14"/>
  <c r="Q150" i="14"/>
  <c r="R150" i="14"/>
  <c r="S150" i="14"/>
  <c r="T150" i="14"/>
  <c r="Z150" i="14"/>
  <c r="AA150" i="14"/>
  <c r="AB150" i="14"/>
  <c r="E151" i="14"/>
  <c r="H151" i="14"/>
  <c r="I151" i="14"/>
  <c r="J151" i="14"/>
  <c r="K151" i="14"/>
  <c r="M151" i="14"/>
  <c r="Q151" i="14"/>
  <c r="R151" i="14"/>
  <c r="S151" i="14"/>
  <c r="T151" i="14"/>
  <c r="Z151" i="14"/>
  <c r="AA151" i="14"/>
  <c r="AB151" i="14"/>
  <c r="E152" i="14"/>
  <c r="H152" i="14"/>
  <c r="I152" i="14"/>
  <c r="J152" i="14"/>
  <c r="K152" i="14"/>
  <c r="M152" i="14"/>
  <c r="Q152" i="14"/>
  <c r="R152" i="14"/>
  <c r="S152" i="14"/>
  <c r="T152" i="14"/>
  <c r="Z152" i="14"/>
  <c r="AA152" i="14"/>
  <c r="AB152" i="14"/>
  <c r="AD152" i="14"/>
  <c r="E153" i="14"/>
  <c r="H153" i="14"/>
  <c r="I153" i="14"/>
  <c r="J153" i="14"/>
  <c r="K153" i="14"/>
  <c r="M153" i="14"/>
  <c r="Q153" i="14"/>
  <c r="R153" i="14"/>
  <c r="S153" i="14"/>
  <c r="T153" i="14"/>
  <c r="Z153" i="14"/>
  <c r="AA153" i="14"/>
  <c r="AB153" i="14"/>
  <c r="E154" i="14"/>
  <c r="H154" i="14"/>
  <c r="I154" i="14"/>
  <c r="J154" i="14"/>
  <c r="K154" i="14"/>
  <c r="M154" i="14"/>
  <c r="Q154" i="14"/>
  <c r="R154" i="14"/>
  <c r="S154" i="14"/>
  <c r="T154" i="14"/>
  <c r="Z154" i="14"/>
  <c r="AA154" i="14"/>
  <c r="AB154" i="14"/>
  <c r="E155" i="14"/>
  <c r="H155" i="14"/>
  <c r="I155" i="14"/>
  <c r="J155" i="14"/>
  <c r="K155" i="14"/>
  <c r="M155" i="14"/>
  <c r="Q155" i="14"/>
  <c r="R155" i="14"/>
  <c r="S155" i="14"/>
  <c r="T155" i="14"/>
  <c r="Z155" i="14"/>
  <c r="AA155" i="14"/>
  <c r="AB155" i="14"/>
  <c r="E156" i="14"/>
  <c r="H156" i="14"/>
  <c r="J156" i="14"/>
  <c r="K156" i="14"/>
  <c r="M156" i="14"/>
  <c r="Q156" i="14"/>
  <c r="R156" i="14"/>
  <c r="S156" i="14"/>
  <c r="T156" i="14"/>
  <c r="Z156" i="14"/>
  <c r="AA156" i="14"/>
  <c r="AB156" i="14"/>
  <c r="E157" i="14"/>
  <c r="H157" i="14"/>
  <c r="I157" i="14"/>
  <c r="J157" i="14"/>
  <c r="K157" i="14"/>
  <c r="M157" i="14"/>
  <c r="Q157" i="14"/>
  <c r="R157" i="14"/>
  <c r="S157" i="14"/>
  <c r="T157" i="14"/>
  <c r="Z157" i="14"/>
  <c r="AA157" i="14"/>
  <c r="AB157" i="14"/>
  <c r="E158" i="14"/>
  <c r="H158" i="14"/>
  <c r="I158" i="14"/>
  <c r="J158" i="14"/>
  <c r="K158" i="14"/>
  <c r="M158" i="14"/>
  <c r="Q158" i="14"/>
  <c r="R158" i="14"/>
  <c r="S158" i="14"/>
  <c r="T158" i="14"/>
  <c r="Z158" i="14"/>
  <c r="AA158" i="14"/>
  <c r="AB158" i="14"/>
  <c r="AD158" i="14"/>
  <c r="E159" i="14"/>
  <c r="H159" i="14"/>
  <c r="I159" i="14"/>
  <c r="J159" i="14"/>
  <c r="K159" i="14"/>
  <c r="M159" i="14"/>
  <c r="Q159" i="14"/>
  <c r="R159" i="14"/>
  <c r="S159" i="14"/>
  <c r="T159" i="14"/>
  <c r="Z159" i="14"/>
  <c r="AA159" i="14"/>
  <c r="AB159" i="14"/>
  <c r="E160" i="14"/>
  <c r="H160" i="14"/>
  <c r="I160" i="14"/>
  <c r="J160" i="14"/>
  <c r="K160" i="14"/>
  <c r="M160" i="14"/>
  <c r="Q160" i="14"/>
  <c r="R160" i="14"/>
  <c r="S160" i="14"/>
  <c r="T160" i="14"/>
  <c r="Z160" i="14"/>
  <c r="AA160" i="14"/>
  <c r="AB160" i="14"/>
  <c r="E161" i="14"/>
  <c r="H161" i="14"/>
  <c r="I161" i="14"/>
  <c r="J161" i="14"/>
  <c r="K161" i="14"/>
  <c r="M161" i="14"/>
  <c r="Q161" i="14"/>
  <c r="R161" i="14"/>
  <c r="S161" i="14"/>
  <c r="T161" i="14"/>
  <c r="Z161" i="14"/>
  <c r="AA161" i="14"/>
  <c r="AB161" i="14"/>
  <c r="AD161" i="14"/>
  <c r="E162" i="14"/>
  <c r="H162" i="14"/>
  <c r="I162" i="14"/>
  <c r="J162" i="14"/>
  <c r="K162" i="14"/>
  <c r="M162" i="14"/>
  <c r="Q162" i="14"/>
  <c r="R162" i="14"/>
  <c r="S162" i="14"/>
  <c r="T162" i="14"/>
  <c r="Z162" i="14"/>
  <c r="AA162" i="14"/>
  <c r="AB162" i="14"/>
  <c r="E163" i="14"/>
  <c r="H163" i="14"/>
  <c r="I163" i="14"/>
  <c r="J163" i="14"/>
  <c r="K163" i="14"/>
  <c r="M163" i="14"/>
  <c r="Q163" i="14"/>
  <c r="R163" i="14"/>
  <c r="S163" i="14"/>
  <c r="T163" i="14"/>
  <c r="Z163" i="14"/>
  <c r="AA163" i="14"/>
  <c r="AB163" i="14"/>
  <c r="AD163" i="14"/>
  <c r="E164" i="14"/>
  <c r="H164" i="14"/>
  <c r="I164" i="14"/>
  <c r="J164" i="14"/>
  <c r="K164" i="14"/>
  <c r="M164" i="14"/>
  <c r="Q164" i="14"/>
  <c r="R164" i="14"/>
  <c r="S164" i="14"/>
  <c r="T164" i="14"/>
  <c r="Z164" i="14"/>
  <c r="AA164" i="14"/>
  <c r="AB164" i="14"/>
  <c r="AD164" i="14"/>
  <c r="E165" i="14"/>
  <c r="H165" i="14"/>
  <c r="I165" i="14"/>
  <c r="J165" i="14"/>
  <c r="K165" i="14"/>
  <c r="M165" i="14"/>
  <c r="Q165" i="14"/>
  <c r="R165" i="14"/>
  <c r="S165" i="14"/>
  <c r="T165" i="14"/>
  <c r="Z165" i="14"/>
  <c r="AA165" i="14"/>
  <c r="AB165" i="14"/>
  <c r="AD165" i="14"/>
  <c r="E166" i="14"/>
  <c r="H166" i="14"/>
  <c r="I166" i="14"/>
  <c r="J166" i="14"/>
  <c r="K166" i="14"/>
  <c r="M166" i="14"/>
  <c r="Q166" i="14"/>
  <c r="R166" i="14"/>
  <c r="S166" i="14"/>
  <c r="T166" i="14"/>
  <c r="Z166" i="14"/>
  <c r="AA166" i="14"/>
  <c r="AB166" i="14"/>
  <c r="E167" i="14"/>
  <c r="H167" i="14"/>
  <c r="I167" i="14"/>
  <c r="J167" i="14"/>
  <c r="K167" i="14"/>
  <c r="M167" i="14"/>
  <c r="Q167" i="14"/>
  <c r="R167" i="14"/>
  <c r="S167" i="14"/>
  <c r="T167" i="14"/>
  <c r="Z167" i="14"/>
  <c r="AA167" i="14"/>
  <c r="AB167" i="14"/>
  <c r="AD167" i="14"/>
  <c r="E168" i="14"/>
  <c r="H168" i="14"/>
  <c r="I168" i="14"/>
  <c r="J168" i="14"/>
  <c r="K168" i="14"/>
  <c r="M168" i="14"/>
  <c r="Q168" i="14"/>
  <c r="R168" i="14"/>
  <c r="S168" i="14"/>
  <c r="T168" i="14"/>
  <c r="Z168" i="14"/>
  <c r="AA168" i="14"/>
  <c r="AB168" i="14"/>
  <c r="E169" i="14"/>
  <c r="H169" i="14"/>
  <c r="I169" i="14"/>
  <c r="J169" i="14"/>
  <c r="K169" i="14"/>
  <c r="M169" i="14"/>
  <c r="Q169" i="14"/>
  <c r="R169" i="14"/>
  <c r="S169" i="14"/>
  <c r="T169" i="14"/>
  <c r="Z169" i="14"/>
  <c r="AA169" i="14"/>
  <c r="AB169" i="14"/>
  <c r="AD169" i="14"/>
  <c r="E170" i="14"/>
  <c r="H170" i="14"/>
  <c r="I170" i="14"/>
  <c r="J170" i="14"/>
  <c r="K170" i="14"/>
  <c r="M170" i="14"/>
  <c r="Q170" i="14"/>
  <c r="R170" i="14"/>
  <c r="S170" i="14"/>
  <c r="T170" i="14"/>
  <c r="Z170" i="14"/>
  <c r="AA170" i="14"/>
  <c r="AB170" i="14"/>
  <c r="E171" i="14"/>
  <c r="H171" i="14"/>
  <c r="I171" i="14"/>
  <c r="J171" i="14"/>
  <c r="K171" i="14"/>
  <c r="M171" i="14"/>
  <c r="Q171" i="14"/>
  <c r="R171" i="14"/>
  <c r="S171" i="14"/>
  <c r="T171" i="14"/>
  <c r="Z171" i="14"/>
  <c r="AA171" i="14"/>
  <c r="AB171" i="14"/>
  <c r="E172" i="14"/>
  <c r="H172" i="14"/>
  <c r="I172" i="14"/>
  <c r="J172" i="14"/>
  <c r="K172" i="14"/>
  <c r="M172" i="14"/>
  <c r="Q172" i="14"/>
  <c r="R172" i="14"/>
  <c r="S172" i="14"/>
  <c r="T172" i="14"/>
  <c r="Z172" i="14"/>
  <c r="AA172" i="14"/>
  <c r="AB172" i="14"/>
  <c r="E173" i="14"/>
  <c r="H173" i="14"/>
  <c r="I173" i="14"/>
  <c r="J173" i="14"/>
  <c r="K173" i="14"/>
  <c r="M173" i="14"/>
  <c r="Q173" i="14"/>
  <c r="R173" i="14"/>
  <c r="S173" i="14"/>
  <c r="T173" i="14"/>
  <c r="Z173" i="14"/>
  <c r="AA173" i="14"/>
  <c r="AB173" i="14"/>
  <c r="E174" i="14"/>
  <c r="H174" i="14"/>
  <c r="I174" i="14"/>
  <c r="J174" i="14"/>
  <c r="K174" i="14"/>
  <c r="M174" i="14"/>
  <c r="Q174" i="14"/>
  <c r="R174" i="14"/>
  <c r="S174" i="14"/>
  <c r="T174" i="14"/>
  <c r="Z174" i="14"/>
  <c r="AA174" i="14"/>
  <c r="AB174" i="14"/>
  <c r="E175" i="14"/>
  <c r="H175" i="14"/>
  <c r="I175" i="14"/>
  <c r="J175" i="14"/>
  <c r="K175" i="14"/>
  <c r="M175" i="14"/>
  <c r="Q175" i="14"/>
  <c r="R175" i="14"/>
  <c r="S175" i="14"/>
  <c r="T175" i="14"/>
  <c r="Z175" i="14"/>
  <c r="AA175" i="14"/>
  <c r="AB175" i="14"/>
  <c r="E176" i="14"/>
  <c r="H176" i="14"/>
  <c r="I176" i="14"/>
  <c r="J176" i="14"/>
  <c r="K176" i="14"/>
  <c r="M176" i="14"/>
  <c r="Q176" i="14"/>
  <c r="R176" i="14"/>
  <c r="S176" i="14"/>
  <c r="T176" i="14"/>
  <c r="Z176" i="14"/>
  <c r="AA176" i="14"/>
  <c r="AB176" i="14"/>
  <c r="E177" i="14"/>
  <c r="H177" i="14"/>
  <c r="I177" i="14"/>
  <c r="J177" i="14"/>
  <c r="K177" i="14"/>
  <c r="M177" i="14"/>
  <c r="Q177" i="14"/>
  <c r="R177" i="14"/>
  <c r="S177" i="14"/>
  <c r="T177" i="14"/>
  <c r="Z177" i="14"/>
  <c r="AA177" i="14"/>
  <c r="AB177" i="14"/>
  <c r="E178" i="14"/>
  <c r="H178" i="14"/>
  <c r="I178" i="14"/>
  <c r="J178" i="14"/>
  <c r="K178" i="14"/>
  <c r="M178" i="14"/>
  <c r="Q178" i="14"/>
  <c r="R178" i="14"/>
  <c r="S178" i="14"/>
  <c r="T178" i="14"/>
  <c r="Z178" i="14"/>
  <c r="AA178" i="14"/>
  <c r="AB178" i="14"/>
  <c r="E179" i="14"/>
  <c r="H179" i="14"/>
  <c r="I179" i="14"/>
  <c r="J179" i="14"/>
  <c r="K179" i="14"/>
  <c r="M179" i="14"/>
  <c r="Q179" i="14"/>
  <c r="R179" i="14"/>
  <c r="S179" i="14"/>
  <c r="T179" i="14"/>
  <c r="Z179" i="14"/>
  <c r="AA179" i="14"/>
  <c r="AB179" i="14"/>
  <c r="E180" i="14"/>
  <c r="H180" i="14"/>
  <c r="I180" i="14"/>
  <c r="J180" i="14"/>
  <c r="K180" i="14"/>
  <c r="M180" i="14"/>
  <c r="Q180" i="14"/>
  <c r="R180" i="14"/>
  <c r="S180" i="14"/>
  <c r="T180" i="14"/>
  <c r="Z180" i="14"/>
  <c r="AA180" i="14"/>
  <c r="AB180" i="14"/>
  <c r="AD180" i="14"/>
  <c r="E181" i="14"/>
  <c r="H181" i="14"/>
  <c r="I181" i="14"/>
  <c r="J181" i="14"/>
  <c r="K181" i="14"/>
  <c r="M181" i="14"/>
  <c r="Q181" i="14"/>
  <c r="R181" i="14"/>
  <c r="S181" i="14"/>
  <c r="T181" i="14"/>
  <c r="Z181" i="14"/>
  <c r="AA181" i="14"/>
  <c r="AB181" i="14"/>
  <c r="E182" i="14"/>
  <c r="H182" i="14"/>
  <c r="I182" i="14"/>
  <c r="J182" i="14"/>
  <c r="K182" i="14"/>
  <c r="M182" i="14"/>
  <c r="Q182" i="14"/>
  <c r="R182" i="14"/>
  <c r="S182" i="14"/>
  <c r="T182" i="14"/>
  <c r="Z182" i="14"/>
  <c r="AA182" i="14"/>
  <c r="AB182" i="14"/>
  <c r="AD182" i="14"/>
  <c r="E183" i="14"/>
  <c r="H183" i="14"/>
  <c r="I183" i="14"/>
  <c r="J183" i="14"/>
  <c r="K183" i="14"/>
  <c r="M183" i="14"/>
  <c r="Q183" i="14"/>
  <c r="R183" i="14"/>
  <c r="S183" i="14"/>
  <c r="T183" i="14"/>
  <c r="Z183" i="14"/>
  <c r="AA183" i="14"/>
  <c r="AB183" i="14"/>
  <c r="E184" i="14"/>
  <c r="H184" i="14"/>
  <c r="I184" i="14"/>
  <c r="J184" i="14"/>
  <c r="K184" i="14"/>
  <c r="M184" i="14"/>
  <c r="Q184" i="14"/>
  <c r="R184" i="14"/>
  <c r="S184" i="14"/>
  <c r="T184" i="14"/>
  <c r="Z184" i="14"/>
  <c r="AA184" i="14"/>
  <c r="AB184" i="14"/>
  <c r="AD184" i="14"/>
  <c r="E185" i="14"/>
  <c r="H185" i="14"/>
  <c r="I185" i="14"/>
  <c r="J185" i="14"/>
  <c r="K185" i="14"/>
  <c r="M185" i="14"/>
  <c r="Q185" i="14"/>
  <c r="R185" i="14"/>
  <c r="S185" i="14"/>
  <c r="T185" i="14"/>
  <c r="Z185" i="14"/>
  <c r="AA185" i="14"/>
  <c r="AB185" i="14"/>
  <c r="E186" i="14"/>
  <c r="H186" i="14"/>
  <c r="I186" i="14"/>
  <c r="J186" i="14"/>
  <c r="K186" i="14"/>
  <c r="M186" i="14"/>
  <c r="Q186" i="14"/>
  <c r="R186" i="14"/>
  <c r="S186" i="14"/>
  <c r="T186" i="14"/>
  <c r="Z186" i="14"/>
  <c r="AA186" i="14"/>
  <c r="AB186" i="14"/>
  <c r="E187" i="14"/>
  <c r="H187" i="14"/>
  <c r="I187" i="14"/>
  <c r="J187" i="14"/>
  <c r="K187" i="14"/>
  <c r="M187" i="14"/>
  <c r="Q187" i="14"/>
  <c r="R187" i="14"/>
  <c r="S187" i="14"/>
  <c r="T187" i="14"/>
  <c r="Z187" i="14"/>
  <c r="AA187" i="14"/>
  <c r="AB187" i="14"/>
  <c r="E188" i="14"/>
  <c r="H188" i="14"/>
  <c r="I188" i="14"/>
  <c r="J188" i="14"/>
  <c r="K188" i="14"/>
  <c r="M188" i="14"/>
  <c r="Q188" i="14"/>
  <c r="R188" i="14"/>
  <c r="S188" i="14"/>
  <c r="T188" i="14"/>
  <c r="Z188" i="14"/>
  <c r="AA188" i="14"/>
  <c r="AB188" i="14"/>
  <c r="E189" i="14"/>
  <c r="H189" i="14"/>
  <c r="I189" i="14"/>
  <c r="J189" i="14"/>
  <c r="K189" i="14"/>
  <c r="M189" i="14"/>
  <c r="Q189" i="14"/>
  <c r="R189" i="14"/>
  <c r="S189" i="14"/>
  <c r="T189" i="14"/>
  <c r="Z189" i="14"/>
  <c r="AA189" i="14"/>
  <c r="AB189" i="14"/>
  <c r="E190" i="14"/>
  <c r="H190" i="14"/>
  <c r="I190" i="14"/>
  <c r="J190" i="14"/>
  <c r="K190" i="14"/>
  <c r="M190" i="14"/>
  <c r="Q190" i="14"/>
  <c r="R190" i="14"/>
  <c r="S190" i="14"/>
  <c r="T190" i="14"/>
  <c r="Z190" i="14"/>
  <c r="AA190" i="14"/>
  <c r="AB190" i="14"/>
  <c r="AD190" i="14"/>
  <c r="E191" i="14"/>
  <c r="H191" i="14"/>
  <c r="I191" i="14"/>
  <c r="J191" i="14"/>
  <c r="K191" i="14"/>
  <c r="M191" i="14"/>
  <c r="Q191" i="14"/>
  <c r="R191" i="14"/>
  <c r="S191" i="14"/>
  <c r="T191" i="14"/>
  <c r="Z191" i="14"/>
  <c r="AA191" i="14"/>
  <c r="AB191" i="14"/>
  <c r="E192" i="14"/>
  <c r="H192" i="14"/>
  <c r="I192" i="14"/>
  <c r="J192" i="14"/>
  <c r="K192" i="14"/>
  <c r="M192" i="14"/>
  <c r="Q192" i="14"/>
  <c r="R192" i="14"/>
  <c r="S192" i="14"/>
  <c r="T192" i="14"/>
  <c r="Z192" i="14"/>
  <c r="AA192" i="14"/>
  <c r="AB192" i="14"/>
  <c r="E193" i="14"/>
  <c r="H193" i="14"/>
  <c r="I193" i="14"/>
  <c r="J193" i="14"/>
  <c r="K193" i="14"/>
  <c r="M193" i="14"/>
  <c r="Q193" i="14"/>
  <c r="R193" i="14"/>
  <c r="S193" i="14"/>
  <c r="T193" i="14"/>
  <c r="Z193" i="14"/>
  <c r="AA193" i="14"/>
  <c r="AB193" i="14"/>
  <c r="E194" i="14"/>
  <c r="H194" i="14"/>
  <c r="I194" i="14"/>
  <c r="J194" i="14"/>
  <c r="K194" i="14"/>
  <c r="M194" i="14"/>
  <c r="Q194" i="14"/>
  <c r="R194" i="14"/>
  <c r="S194" i="14"/>
  <c r="T194" i="14"/>
  <c r="Z194" i="14"/>
  <c r="AA194" i="14"/>
  <c r="AB194" i="14"/>
  <c r="AD194" i="14"/>
  <c r="E195" i="14"/>
  <c r="H195" i="14"/>
  <c r="I195" i="14"/>
  <c r="J195" i="14"/>
  <c r="K195" i="14"/>
  <c r="M195" i="14"/>
  <c r="Q195" i="14"/>
  <c r="R195" i="14"/>
  <c r="S195" i="14"/>
  <c r="T195" i="14"/>
  <c r="Z195" i="14"/>
  <c r="AA195" i="14"/>
  <c r="AB195" i="14"/>
  <c r="E196" i="14"/>
  <c r="H196" i="14"/>
  <c r="I196" i="14"/>
  <c r="J196" i="14"/>
  <c r="K196" i="14"/>
  <c r="M196" i="14"/>
  <c r="Q196" i="14"/>
  <c r="R196" i="14"/>
  <c r="S196" i="14"/>
  <c r="T196" i="14"/>
  <c r="Z196" i="14"/>
  <c r="AA196" i="14"/>
  <c r="AB196" i="14"/>
  <c r="AD196" i="14"/>
  <c r="E197" i="14"/>
  <c r="H197" i="14"/>
  <c r="I197" i="14"/>
  <c r="J197" i="14"/>
  <c r="K197" i="14"/>
  <c r="M197" i="14"/>
  <c r="Q197" i="14"/>
  <c r="R197" i="14"/>
  <c r="S197" i="14"/>
  <c r="T197" i="14"/>
  <c r="Z197" i="14"/>
  <c r="AA197" i="14"/>
  <c r="AB197" i="14"/>
  <c r="E198" i="14"/>
  <c r="H198" i="14"/>
  <c r="I198" i="14"/>
  <c r="J198" i="14"/>
  <c r="K198" i="14"/>
  <c r="M198" i="14"/>
  <c r="Q198" i="14"/>
  <c r="R198" i="14"/>
  <c r="S198" i="14"/>
  <c r="T198" i="14"/>
  <c r="Z198" i="14"/>
  <c r="AA198" i="14"/>
  <c r="AB198" i="14"/>
  <c r="E199" i="14"/>
  <c r="H199" i="14"/>
  <c r="I199" i="14"/>
  <c r="J199" i="14"/>
  <c r="K199" i="14"/>
  <c r="M199" i="14"/>
  <c r="Q199" i="14"/>
  <c r="R199" i="14"/>
  <c r="S199" i="14"/>
  <c r="T199" i="14"/>
  <c r="Z199" i="14"/>
  <c r="AA199" i="14"/>
  <c r="AB199" i="14"/>
  <c r="AD199" i="14"/>
  <c r="E200" i="14"/>
  <c r="H200" i="14"/>
  <c r="I200" i="14"/>
  <c r="J200" i="14"/>
  <c r="K200" i="14"/>
  <c r="M200" i="14"/>
  <c r="Q200" i="14"/>
  <c r="R200" i="14"/>
  <c r="S200" i="14"/>
  <c r="T200" i="14"/>
  <c r="Z200" i="14"/>
  <c r="AA200" i="14"/>
  <c r="AB200" i="14"/>
  <c r="E201" i="14"/>
  <c r="H201" i="14"/>
  <c r="I201" i="14"/>
  <c r="J201" i="14"/>
  <c r="K201" i="14"/>
  <c r="M201" i="14"/>
  <c r="Q201" i="14"/>
  <c r="R201" i="14"/>
  <c r="S201" i="14"/>
  <c r="T201" i="14"/>
  <c r="Z201" i="14"/>
  <c r="AA201" i="14"/>
  <c r="AB201" i="14"/>
  <c r="E202" i="14"/>
  <c r="H202" i="14"/>
  <c r="I202" i="14"/>
  <c r="J202" i="14"/>
  <c r="K202" i="14"/>
  <c r="M202" i="14"/>
  <c r="Q202" i="14"/>
  <c r="R202" i="14"/>
  <c r="S202" i="14"/>
  <c r="T202" i="14"/>
  <c r="Z202" i="14"/>
  <c r="AA202" i="14"/>
  <c r="AB202" i="14"/>
  <c r="E203" i="14"/>
  <c r="H203" i="14"/>
  <c r="I203" i="14"/>
  <c r="J203" i="14"/>
  <c r="K203" i="14"/>
  <c r="M203" i="14"/>
  <c r="Q203" i="14"/>
  <c r="R203" i="14"/>
  <c r="S203" i="14"/>
  <c r="T203" i="14"/>
  <c r="Z203" i="14"/>
  <c r="AA203" i="14"/>
  <c r="AB203" i="14"/>
  <c r="E204" i="14"/>
  <c r="H204" i="14"/>
  <c r="I204" i="14"/>
  <c r="J204" i="14"/>
  <c r="K204" i="14"/>
  <c r="M204" i="14"/>
  <c r="Q204" i="14"/>
  <c r="R204" i="14"/>
  <c r="S204" i="14"/>
  <c r="T204" i="14"/>
  <c r="Z204" i="14"/>
  <c r="AA204" i="14"/>
  <c r="AB204" i="14"/>
  <c r="E205" i="14"/>
  <c r="H205" i="14"/>
  <c r="I205" i="14"/>
  <c r="J205" i="14"/>
  <c r="K205" i="14"/>
  <c r="M205" i="14"/>
  <c r="Q205" i="14"/>
  <c r="R205" i="14"/>
  <c r="S205" i="14"/>
  <c r="T205" i="14"/>
  <c r="Z205" i="14"/>
  <c r="AA205" i="14"/>
  <c r="AB205" i="14"/>
  <c r="E206" i="14"/>
  <c r="H206" i="14"/>
  <c r="I206" i="14"/>
  <c r="J206" i="14"/>
  <c r="K206" i="14"/>
  <c r="M206" i="14"/>
  <c r="Q206" i="14"/>
  <c r="R206" i="14"/>
  <c r="S206" i="14"/>
  <c r="T206" i="14"/>
  <c r="Z206" i="14"/>
  <c r="AA206" i="14"/>
  <c r="AB206" i="14"/>
  <c r="AD48" i="14"/>
  <c r="AB48" i="14"/>
  <c r="AA48" i="14"/>
  <c r="Z48" i="14"/>
  <c r="T48" i="14"/>
  <c r="S48" i="14"/>
  <c r="R48" i="14"/>
  <c r="Q48" i="14"/>
  <c r="M48" i="14"/>
  <c r="K48" i="14"/>
  <c r="J48" i="14"/>
  <c r="I48" i="14"/>
  <c r="H48" i="14"/>
  <c r="E48" i="14"/>
  <c r="AD47" i="14"/>
  <c r="AB47" i="14"/>
  <c r="AA47" i="14"/>
  <c r="Z47" i="14"/>
  <c r="T47" i="14"/>
  <c r="S47" i="14"/>
  <c r="R47" i="14"/>
  <c r="Q47" i="14"/>
  <c r="M47" i="14"/>
  <c r="K47" i="14"/>
  <c r="J47" i="14"/>
  <c r="I47" i="14"/>
  <c r="H47" i="14"/>
  <c r="E47" i="14"/>
  <c r="AD46" i="14"/>
  <c r="AB46" i="14"/>
  <c r="AA46" i="14"/>
  <c r="Z46" i="14"/>
  <c r="T46" i="14"/>
  <c r="S46" i="14"/>
  <c r="R46" i="14"/>
  <c r="Q46" i="14"/>
  <c r="M46" i="14"/>
  <c r="K46" i="14"/>
  <c r="J46" i="14"/>
  <c r="I46" i="14"/>
  <c r="H46" i="14"/>
  <c r="E46" i="14"/>
  <c r="AD45" i="14"/>
  <c r="AB45" i="14"/>
  <c r="AA45" i="14"/>
  <c r="Z45" i="14"/>
  <c r="T45" i="14"/>
  <c r="S45" i="14"/>
  <c r="R45" i="14"/>
  <c r="Q45" i="14"/>
  <c r="M45" i="14"/>
  <c r="K45" i="14"/>
  <c r="J45" i="14"/>
  <c r="I45" i="14"/>
  <c r="H45" i="14"/>
  <c r="E45" i="14"/>
  <c r="AD44" i="14"/>
  <c r="AB44" i="14"/>
  <c r="AA44" i="14"/>
  <c r="Z44" i="14"/>
  <c r="T44" i="14"/>
  <c r="S44" i="14"/>
  <c r="R44" i="14"/>
  <c r="Q44" i="14"/>
  <c r="M44" i="14"/>
  <c r="K44" i="14"/>
  <c r="J44" i="14"/>
  <c r="I44" i="14"/>
  <c r="H44" i="14"/>
  <c r="E44" i="14"/>
  <c r="AD43" i="14"/>
  <c r="AB43" i="14"/>
  <c r="AA43" i="14"/>
  <c r="Z43" i="14"/>
  <c r="T43" i="14"/>
  <c r="S43" i="14"/>
  <c r="R43" i="14"/>
  <c r="Q43" i="14"/>
  <c r="M43" i="14"/>
  <c r="K43" i="14"/>
  <c r="J43" i="14"/>
  <c r="I43" i="14"/>
  <c r="H43" i="14"/>
  <c r="E43" i="14"/>
  <c r="AD42" i="14"/>
  <c r="AB42" i="14"/>
  <c r="AA42" i="14"/>
  <c r="Z42" i="14"/>
  <c r="T42" i="14"/>
  <c r="S42" i="14"/>
  <c r="R42" i="14"/>
  <c r="Q42" i="14"/>
  <c r="M42" i="14"/>
  <c r="K42" i="14"/>
  <c r="J42" i="14"/>
  <c r="I42" i="14"/>
  <c r="H42" i="14"/>
  <c r="E42" i="14"/>
  <c r="AD41" i="14"/>
  <c r="AB41" i="14"/>
  <c r="AA41" i="14"/>
  <c r="Z41" i="14"/>
  <c r="T41" i="14"/>
  <c r="S41" i="14"/>
  <c r="R41" i="14"/>
  <c r="Q41" i="14"/>
  <c r="M41" i="14"/>
  <c r="K41" i="14"/>
  <c r="J41" i="14"/>
  <c r="I41" i="14"/>
  <c r="H41" i="14"/>
  <c r="E41" i="14"/>
  <c r="AD40" i="14"/>
  <c r="AB40" i="14"/>
  <c r="AA40" i="14"/>
  <c r="Z40" i="14"/>
  <c r="T40" i="14"/>
  <c r="S40" i="14"/>
  <c r="R40" i="14"/>
  <c r="Q40" i="14"/>
  <c r="M40" i="14"/>
  <c r="K40" i="14"/>
  <c r="J40" i="14"/>
  <c r="I40" i="14"/>
  <c r="H40" i="14"/>
  <c r="E40" i="14"/>
  <c r="AD39" i="14"/>
  <c r="AB39" i="14"/>
  <c r="AA39" i="14"/>
  <c r="Z39" i="14"/>
  <c r="T39" i="14"/>
  <c r="S39" i="14"/>
  <c r="R39" i="14"/>
  <c r="Q39" i="14"/>
  <c r="M39" i="14"/>
  <c r="K39" i="14"/>
  <c r="J39" i="14"/>
  <c r="I39" i="14"/>
  <c r="H39" i="14"/>
  <c r="E39" i="14"/>
  <c r="AD38" i="14"/>
  <c r="AB38" i="14"/>
  <c r="AA38" i="14"/>
  <c r="Z38" i="14"/>
  <c r="T38" i="14"/>
  <c r="S38" i="14"/>
  <c r="R38" i="14"/>
  <c r="Q38" i="14"/>
  <c r="M38" i="14"/>
  <c r="K38" i="14"/>
  <c r="J38" i="14"/>
  <c r="I38" i="14"/>
  <c r="H38" i="14"/>
  <c r="E38" i="14"/>
  <c r="AD37" i="14"/>
  <c r="AB37" i="14"/>
  <c r="AA37" i="14"/>
  <c r="Z37" i="14"/>
  <c r="T37" i="14"/>
  <c r="S37" i="14"/>
  <c r="R37" i="14"/>
  <c r="Q37" i="14"/>
  <c r="M37" i="14"/>
  <c r="K37" i="14"/>
  <c r="J37" i="14"/>
  <c r="I37" i="14"/>
  <c r="H37" i="14"/>
  <c r="E37" i="14"/>
  <c r="AD36" i="14"/>
  <c r="AB36" i="14"/>
  <c r="AA36" i="14"/>
  <c r="Z36" i="14"/>
  <c r="T36" i="14"/>
  <c r="S36" i="14"/>
  <c r="R36" i="14"/>
  <c r="Q36" i="14"/>
  <c r="M36" i="14"/>
  <c r="K36" i="14"/>
  <c r="J36" i="14"/>
  <c r="I36" i="14"/>
  <c r="H36" i="14"/>
  <c r="E36" i="14"/>
  <c r="AD35" i="14"/>
  <c r="AB35" i="14"/>
  <c r="AA35" i="14"/>
  <c r="Z35" i="14"/>
  <c r="T35" i="14"/>
  <c r="S35" i="14"/>
  <c r="R35" i="14"/>
  <c r="Q35" i="14"/>
  <c r="M35" i="14"/>
  <c r="K35" i="14"/>
  <c r="J35" i="14"/>
  <c r="I35" i="14"/>
  <c r="H35" i="14"/>
  <c r="E35" i="14"/>
  <c r="AD34" i="14"/>
  <c r="AB34" i="14"/>
  <c r="AA34" i="14"/>
  <c r="Z34" i="14"/>
  <c r="T34" i="14"/>
  <c r="S34" i="14"/>
  <c r="R34" i="14"/>
  <c r="Q34" i="14"/>
  <c r="M34" i="14"/>
  <c r="K34" i="14"/>
  <c r="J34" i="14"/>
  <c r="I34" i="14"/>
  <c r="H34" i="14"/>
  <c r="E34" i="14"/>
  <c r="AD33" i="14"/>
  <c r="AB33" i="14"/>
  <c r="AA33" i="14"/>
  <c r="Z33" i="14"/>
  <c r="T33" i="14"/>
  <c r="S33" i="14"/>
  <c r="R33" i="14"/>
  <c r="Q33" i="14"/>
  <c r="M33" i="14"/>
  <c r="K33" i="14"/>
  <c r="J33" i="14"/>
  <c r="I33" i="14"/>
  <c r="H33" i="14"/>
  <c r="E33" i="14"/>
  <c r="AD32" i="14"/>
  <c r="AB32" i="14"/>
  <c r="AA32" i="14"/>
  <c r="Z32" i="14"/>
  <c r="T32" i="14"/>
  <c r="S32" i="14"/>
  <c r="R32" i="14"/>
  <c r="Q32" i="14"/>
  <c r="M32" i="14"/>
  <c r="K32" i="14"/>
  <c r="J32" i="14"/>
  <c r="H32" i="14"/>
  <c r="E32" i="14"/>
  <c r="AD31" i="14"/>
  <c r="AB31" i="14"/>
  <c r="AA31" i="14"/>
  <c r="Z31" i="14"/>
  <c r="T31" i="14"/>
  <c r="S31" i="14"/>
  <c r="R31" i="14"/>
  <c r="Q31" i="14"/>
  <c r="M31" i="14"/>
  <c r="K31" i="14"/>
  <c r="J31" i="14"/>
  <c r="I31" i="14"/>
  <c r="H31" i="14"/>
  <c r="E31" i="14"/>
  <c r="AD30" i="14"/>
  <c r="AB30" i="14"/>
  <c r="AA30" i="14"/>
  <c r="Z30" i="14"/>
  <c r="T30" i="14"/>
  <c r="S30" i="14"/>
  <c r="R30" i="14"/>
  <c r="Q30" i="14"/>
  <c r="M30" i="14"/>
  <c r="K30" i="14"/>
  <c r="J30" i="14"/>
  <c r="I30" i="14"/>
  <c r="H30" i="14"/>
  <c r="E30" i="14"/>
  <c r="AD29" i="14"/>
  <c r="AB29" i="14"/>
  <c r="AA29" i="14"/>
  <c r="Z29" i="14"/>
  <c r="T29" i="14"/>
  <c r="S29" i="14"/>
  <c r="R29" i="14"/>
  <c r="Q29" i="14"/>
  <c r="M29" i="14"/>
  <c r="K29" i="14"/>
  <c r="J29" i="14"/>
  <c r="I29" i="14"/>
  <c r="H29" i="14"/>
  <c r="E29" i="14"/>
  <c r="AD28" i="14"/>
  <c r="AB28" i="14"/>
  <c r="AA28" i="14"/>
  <c r="Z28" i="14"/>
  <c r="T28" i="14"/>
  <c r="S28" i="14"/>
  <c r="R28" i="14"/>
  <c r="Q28" i="14"/>
  <c r="M28" i="14"/>
  <c r="K28" i="14"/>
  <c r="J28" i="14"/>
  <c r="I28" i="14"/>
  <c r="H28" i="14"/>
  <c r="E28" i="14"/>
  <c r="AD27" i="14"/>
  <c r="AB27" i="14"/>
  <c r="AA27" i="14"/>
  <c r="Z27" i="14"/>
  <c r="T27" i="14"/>
  <c r="S27" i="14"/>
  <c r="R27" i="14"/>
  <c r="Q27" i="14"/>
  <c r="M27" i="14"/>
  <c r="K27" i="14"/>
  <c r="J27" i="14"/>
  <c r="I27" i="14"/>
  <c r="H27" i="14"/>
  <c r="E27" i="14"/>
  <c r="AD26" i="14"/>
  <c r="AB26" i="14"/>
  <c r="AA26" i="14"/>
  <c r="Z26" i="14"/>
  <c r="T26" i="14"/>
  <c r="S26" i="14"/>
  <c r="R26" i="14"/>
  <c r="Q26" i="14"/>
  <c r="M26" i="14"/>
  <c r="K26" i="14"/>
  <c r="J26" i="14"/>
  <c r="I26" i="14"/>
  <c r="H26" i="14"/>
  <c r="E26" i="14"/>
  <c r="AD25" i="14"/>
  <c r="AB25" i="14"/>
  <c r="AA25" i="14"/>
  <c r="Z25" i="14"/>
  <c r="T25" i="14"/>
  <c r="S25" i="14"/>
  <c r="R25" i="14"/>
  <c r="Q25" i="14"/>
  <c r="M25" i="14"/>
  <c r="K25" i="14"/>
  <c r="J25" i="14"/>
  <c r="I25" i="14"/>
  <c r="H25" i="14"/>
  <c r="E25" i="14"/>
  <c r="AD24" i="14"/>
  <c r="AB24" i="14"/>
  <c r="AA24" i="14"/>
  <c r="Z24" i="14"/>
  <c r="T24" i="14"/>
  <c r="S24" i="14"/>
  <c r="R24" i="14"/>
  <c r="Q24" i="14"/>
  <c r="M24" i="14"/>
  <c r="K24" i="14"/>
  <c r="J24" i="14"/>
  <c r="I24" i="14"/>
  <c r="H24" i="14"/>
  <c r="E24" i="14"/>
  <c r="AD23" i="14"/>
  <c r="AB23" i="14"/>
  <c r="AA23" i="14"/>
  <c r="Z23" i="14"/>
  <c r="T23" i="14"/>
  <c r="S23" i="14"/>
  <c r="R23" i="14"/>
  <c r="Q23" i="14"/>
  <c r="M23" i="14"/>
  <c r="K23" i="14"/>
  <c r="J23" i="14"/>
  <c r="I23" i="14"/>
  <c r="H23" i="14"/>
  <c r="E23" i="14"/>
  <c r="AD22" i="14"/>
  <c r="AB22" i="14"/>
  <c r="AA22" i="14"/>
  <c r="Z22" i="14"/>
  <c r="T22" i="14"/>
  <c r="S22" i="14"/>
  <c r="R22" i="14"/>
  <c r="Q22" i="14"/>
  <c r="M22" i="14"/>
  <c r="K22" i="14"/>
  <c r="J22" i="14"/>
  <c r="I22" i="14"/>
  <c r="H22" i="14"/>
  <c r="E22" i="14"/>
  <c r="AD21" i="14"/>
  <c r="AB21" i="14"/>
  <c r="AA21" i="14"/>
  <c r="Z21" i="14"/>
  <c r="T21" i="14"/>
  <c r="S21" i="14"/>
  <c r="R21" i="14"/>
  <c r="Q21" i="14"/>
  <c r="M21" i="14"/>
  <c r="K21" i="14"/>
  <c r="J21" i="14"/>
  <c r="I21" i="14"/>
  <c r="H21" i="14"/>
  <c r="E21" i="14"/>
  <c r="AD20" i="14"/>
  <c r="AB20" i="14"/>
  <c r="AA20" i="14"/>
  <c r="Z20" i="14"/>
  <c r="T20" i="14"/>
  <c r="S20" i="14"/>
  <c r="R20" i="14"/>
  <c r="Q20" i="14"/>
  <c r="M20" i="14"/>
  <c r="K20" i="14"/>
  <c r="J20" i="14"/>
  <c r="I20" i="14"/>
  <c r="H20" i="14"/>
  <c r="E20" i="14"/>
  <c r="AD19" i="14"/>
  <c r="AB19" i="14"/>
  <c r="AA19" i="14"/>
  <c r="Z19" i="14"/>
  <c r="T19" i="14"/>
  <c r="S19" i="14"/>
  <c r="R19" i="14"/>
  <c r="Q19" i="14"/>
  <c r="M19" i="14"/>
  <c r="K19" i="14"/>
  <c r="J19" i="14"/>
  <c r="I19" i="14"/>
  <c r="H19" i="14"/>
  <c r="E19" i="14"/>
  <c r="AD18" i="14"/>
  <c r="AB18" i="14"/>
  <c r="AA18" i="14"/>
  <c r="Z18" i="14"/>
  <c r="T18" i="14"/>
  <c r="S18" i="14"/>
  <c r="R18" i="14"/>
  <c r="Q18" i="14"/>
  <c r="M18" i="14"/>
  <c r="K18" i="14"/>
  <c r="J18" i="14"/>
  <c r="I18" i="14"/>
  <c r="H18" i="14"/>
  <c r="E18" i="14"/>
  <c r="AD17" i="14"/>
  <c r="AB17" i="14"/>
  <c r="AA17" i="14"/>
  <c r="Z17" i="14"/>
  <c r="T17" i="14"/>
  <c r="S17" i="14"/>
  <c r="R17" i="14"/>
  <c r="Q17" i="14"/>
  <c r="M17" i="14"/>
  <c r="K17" i="14"/>
  <c r="J17" i="14"/>
  <c r="I17" i="14"/>
  <c r="H17" i="14"/>
  <c r="E17" i="14"/>
  <c r="AD16" i="14"/>
  <c r="AB16" i="14"/>
  <c r="AA16" i="14"/>
  <c r="Z16" i="14"/>
  <c r="T16" i="14"/>
  <c r="S16" i="14"/>
  <c r="R16" i="14"/>
  <c r="Q16" i="14"/>
  <c r="M16" i="14"/>
  <c r="K16" i="14"/>
  <c r="J16" i="14"/>
  <c r="H16" i="14"/>
  <c r="E16" i="14"/>
  <c r="AD15" i="14"/>
  <c r="AB15" i="14"/>
  <c r="AA15" i="14"/>
  <c r="Z15" i="14"/>
  <c r="T15" i="14"/>
  <c r="S15" i="14"/>
  <c r="R15" i="14"/>
  <c r="Q15" i="14"/>
  <c r="M15" i="14"/>
  <c r="K15" i="14"/>
  <c r="J15" i="14"/>
  <c r="I15" i="14"/>
  <c r="H15" i="14"/>
  <c r="E15" i="14"/>
  <c r="AD14" i="14"/>
  <c r="AB14" i="14"/>
  <c r="AA14" i="14"/>
  <c r="Z14" i="14"/>
  <c r="T14" i="14"/>
  <c r="S14" i="14"/>
  <c r="R14" i="14"/>
  <c r="Q14" i="14"/>
  <c r="M14" i="14"/>
  <c r="K14" i="14"/>
  <c r="J14" i="14"/>
  <c r="I14" i="14"/>
  <c r="H14" i="14"/>
  <c r="E14" i="14"/>
  <c r="AD13" i="14"/>
  <c r="AB13" i="14"/>
  <c r="AA13" i="14"/>
  <c r="Z13" i="14"/>
  <c r="T13" i="14"/>
  <c r="S13" i="14"/>
  <c r="R13" i="14"/>
  <c r="Q13" i="14"/>
  <c r="M13" i="14"/>
  <c r="K13" i="14"/>
  <c r="J13" i="14"/>
  <c r="I13" i="14"/>
  <c r="H13" i="14"/>
  <c r="E13" i="14"/>
  <c r="AD12" i="14"/>
  <c r="AB12" i="14"/>
  <c r="AA12" i="14"/>
  <c r="Z12" i="14"/>
  <c r="T12" i="14"/>
  <c r="S12" i="14"/>
  <c r="R12" i="14"/>
  <c r="Q12" i="14"/>
  <c r="M12" i="14"/>
  <c r="K12" i="14"/>
  <c r="J12" i="14"/>
  <c r="I12" i="14"/>
  <c r="H12" i="14"/>
  <c r="E12" i="14"/>
  <c r="AD11" i="14"/>
  <c r="AB11" i="14"/>
  <c r="AA11" i="14"/>
  <c r="Z11" i="14"/>
  <c r="T11" i="14"/>
  <c r="S11" i="14"/>
  <c r="R11" i="14"/>
  <c r="Q11" i="14"/>
  <c r="M11" i="14"/>
  <c r="K11" i="14"/>
  <c r="J11" i="14"/>
  <c r="I11" i="14"/>
  <c r="H11" i="14"/>
  <c r="E11" i="14"/>
  <c r="AD10" i="14"/>
  <c r="AB10" i="14"/>
  <c r="AA10" i="14"/>
  <c r="Z10" i="14"/>
  <c r="T10" i="14"/>
  <c r="S10" i="14"/>
  <c r="R10" i="14"/>
  <c r="Q10" i="14"/>
  <c r="M10" i="14"/>
  <c r="K10" i="14"/>
  <c r="J10" i="14"/>
  <c r="I10" i="14"/>
  <c r="H10" i="14"/>
  <c r="E10" i="14"/>
  <c r="AD9" i="14"/>
  <c r="AB9" i="14"/>
  <c r="AA9" i="14"/>
  <c r="Z9" i="14"/>
  <c r="T9" i="14"/>
  <c r="S9" i="14"/>
  <c r="R9" i="14"/>
  <c r="Q9" i="14"/>
  <c r="M9" i="14"/>
  <c r="K9" i="14"/>
  <c r="J9" i="14"/>
  <c r="I9" i="14"/>
  <c r="H9" i="14"/>
  <c r="E9" i="14"/>
  <c r="AD8" i="14"/>
  <c r="AB8" i="14"/>
  <c r="AA8" i="14"/>
  <c r="Z8" i="14"/>
  <c r="T8" i="14"/>
  <c r="S8" i="14"/>
  <c r="R8" i="14"/>
  <c r="Q8" i="14"/>
  <c r="M8" i="14"/>
  <c r="K8" i="14"/>
  <c r="J8" i="14"/>
  <c r="I8" i="14"/>
  <c r="H8" i="14"/>
  <c r="E8" i="14"/>
  <c r="AD7" i="14"/>
  <c r="AB7" i="14"/>
  <c r="AA7" i="14"/>
  <c r="Z7" i="14"/>
  <c r="T7" i="14"/>
  <c r="S7" i="14"/>
  <c r="R7" i="14"/>
  <c r="Q7" i="14"/>
  <c r="M7" i="14"/>
  <c r="K7" i="14"/>
  <c r="J7" i="14"/>
  <c r="I7" i="14"/>
  <c r="H7" i="14"/>
  <c r="E7" i="14"/>
  <c r="AD6" i="14"/>
  <c r="AB6" i="14"/>
  <c r="AA6" i="14"/>
  <c r="Z6" i="14"/>
  <c r="T6" i="14"/>
  <c r="S6" i="14"/>
  <c r="R6" i="14"/>
  <c r="Q6" i="14"/>
  <c r="M6" i="14"/>
  <c r="K6" i="14"/>
  <c r="J6" i="14"/>
  <c r="I6" i="14"/>
  <c r="H6" i="14"/>
  <c r="E6" i="14"/>
  <c r="AD5" i="14"/>
  <c r="AB5" i="14"/>
  <c r="AA5" i="14"/>
  <c r="Z5" i="14"/>
  <c r="T5" i="14"/>
  <c r="S5" i="14"/>
  <c r="R5" i="14"/>
  <c r="Q5" i="14"/>
  <c r="M5" i="14"/>
  <c r="K5" i="14"/>
  <c r="J5" i="14"/>
  <c r="I5" i="14"/>
  <c r="H5" i="14"/>
  <c r="E5" i="14"/>
  <c r="AD4" i="14"/>
  <c r="AB4" i="14"/>
  <c r="AA4" i="14"/>
  <c r="Z4" i="14"/>
  <c r="T4" i="14"/>
  <c r="S4" i="14"/>
  <c r="R4" i="14"/>
  <c r="Q4" i="14"/>
  <c r="M4" i="14"/>
  <c r="K4" i="14"/>
  <c r="J4" i="14"/>
  <c r="I4" i="14"/>
  <c r="H4" i="14"/>
  <c r="E4" i="14"/>
  <c r="AD3" i="14"/>
  <c r="AB3" i="14"/>
  <c r="AA3" i="14"/>
  <c r="Z3" i="14"/>
  <c r="T3" i="14"/>
  <c r="S3" i="14"/>
  <c r="R3" i="14"/>
  <c r="Q3" i="14"/>
  <c r="M3" i="14"/>
  <c r="K3" i="14"/>
  <c r="J3" i="14"/>
  <c r="I3" i="14"/>
  <c r="H3" i="14"/>
  <c r="E3" i="14"/>
  <c r="AH76" i="14" l="1"/>
  <c r="AH184" i="14"/>
  <c r="AH146" i="14"/>
  <c r="AH103" i="14"/>
  <c r="AH83" i="14"/>
  <c r="AH121" i="14"/>
  <c r="AH154" i="14"/>
  <c r="AH122" i="14"/>
  <c r="AH53" i="14"/>
  <c r="AH70" i="14"/>
  <c r="AH150" i="14"/>
  <c r="AH49" i="14"/>
  <c r="AH127" i="14"/>
  <c r="AH137" i="14"/>
  <c r="AH86" i="14"/>
  <c r="AH163" i="14"/>
  <c r="AH6" i="14"/>
  <c r="AH78" i="14"/>
  <c r="AH129" i="14"/>
  <c r="AH7" i="14"/>
  <c r="AH16" i="14"/>
  <c r="AH62" i="14"/>
  <c r="AH183" i="14"/>
  <c r="AH172" i="14"/>
  <c r="AH187" i="14"/>
  <c r="AH3" i="14"/>
  <c r="AH9" i="14"/>
  <c r="AH8" i="14"/>
  <c r="AH10" i="14"/>
  <c r="AH141" i="14"/>
  <c r="AH4" i="14"/>
  <c r="AH11" i="14"/>
  <c r="AH92" i="14"/>
  <c r="AH5" i="14"/>
  <c r="AH12" i="14"/>
  <c r="AH162" i="14"/>
  <c r="AH26" i="14"/>
  <c r="AH195" i="14"/>
  <c r="AH50" i="14"/>
  <c r="AH130" i="14"/>
  <c r="AH193" i="14"/>
  <c r="AH171" i="14"/>
  <c r="AH63" i="14"/>
  <c r="AH101" i="14"/>
  <c r="AH74" i="14"/>
  <c r="AH170" i="14"/>
  <c r="AH79" i="14"/>
  <c r="AH52" i="14"/>
  <c r="AH133" i="14"/>
  <c r="AH119" i="14"/>
  <c r="AH173" i="14"/>
  <c r="AH82" i="14"/>
  <c r="AH111" i="14"/>
  <c r="AH71" i="14"/>
  <c r="AH77" i="14"/>
  <c r="AH174" i="14"/>
  <c r="AH155" i="14"/>
  <c r="AH90" i="14"/>
  <c r="AH112" i="14"/>
  <c r="AH32" i="14"/>
  <c r="AH140" i="14"/>
  <c r="AH61" i="14"/>
  <c r="AH105" i="14"/>
  <c r="AH118" i="14"/>
  <c r="AH99" i="14"/>
  <c r="AH68" i="14"/>
  <c r="AH134" i="14"/>
  <c r="AH194" i="14"/>
  <c r="AH186" i="14"/>
  <c r="AH123" i="14"/>
  <c r="AH132" i="14"/>
  <c r="AH89" i="14"/>
  <c r="AH151" i="14"/>
  <c r="AH159" i="14"/>
  <c r="AH148" i="14"/>
  <c r="AH106" i="14"/>
  <c r="AH175" i="14"/>
  <c r="AH153" i="14"/>
  <c r="AH202" i="14"/>
  <c r="AH95" i="14"/>
  <c r="AH84" i="14"/>
  <c r="AH73" i="14"/>
  <c r="AH147" i="14"/>
  <c r="AH142" i="14"/>
  <c r="AH198" i="14"/>
  <c r="AH113" i="14"/>
  <c r="AH206" i="14"/>
  <c r="AH116" i="14"/>
  <c r="AH54" i="14"/>
  <c r="AH131" i="14"/>
  <c r="AH176" i="14"/>
  <c r="AH201" i="14"/>
  <c r="AH156" i="14"/>
  <c r="AH165" i="14"/>
  <c r="AH80" i="14"/>
  <c r="AH161" i="14"/>
  <c r="AH55" i="14"/>
  <c r="AH60" i="14"/>
  <c r="AH67" i="14"/>
  <c r="AH145" i="14"/>
  <c r="AH98" i="14"/>
  <c r="AH152" i="14"/>
  <c r="AH114" i="14"/>
  <c r="AH169" i="14"/>
  <c r="AH160" i="14"/>
  <c r="AH135" i="14"/>
  <c r="AH180" i="14"/>
  <c r="AH66" i="14"/>
  <c r="AH51" i="14"/>
  <c r="AH178" i="14"/>
  <c r="AH181" i="14"/>
  <c r="AH126" i="14"/>
  <c r="AH64" i="14"/>
  <c r="AH59" i="14"/>
  <c r="AH81" i="14"/>
  <c r="AH182" i="14"/>
  <c r="AH136" i="14"/>
  <c r="AH197" i="14"/>
  <c r="AH191" i="14"/>
  <c r="AH139" i="14"/>
  <c r="AH138" i="14"/>
  <c r="AH107" i="14"/>
  <c r="AH100" i="14"/>
  <c r="AH96" i="14"/>
  <c r="AH199" i="14"/>
  <c r="AH143" i="14"/>
  <c r="AH65" i="14"/>
  <c r="AH110" i="14"/>
  <c r="AH13" i="14"/>
  <c r="AH192" i="14"/>
  <c r="AH27" i="14"/>
  <c r="AH158" i="14"/>
  <c r="AH204" i="14"/>
  <c r="AH75" i="14"/>
  <c r="AH15" i="14"/>
  <c r="AH30" i="14"/>
  <c r="AH203" i="14"/>
  <c r="AH149" i="14"/>
  <c r="AH177" i="14"/>
  <c r="AH104" i="14"/>
  <c r="AH31" i="14"/>
  <c r="AH94" i="14"/>
  <c r="AH185" i="14"/>
  <c r="AH128" i="14"/>
  <c r="AH57" i="14"/>
  <c r="AH109" i="14"/>
  <c r="AH190" i="14"/>
  <c r="AH205" i="14"/>
  <c r="AH179" i="14"/>
  <c r="AH168" i="14"/>
  <c r="AH88" i="14"/>
  <c r="AH200" i="14"/>
  <c r="AH108" i="14"/>
  <c r="AH166" i="14"/>
  <c r="AH85" i="14"/>
  <c r="AH69" i="14"/>
  <c r="AH164" i="14"/>
  <c r="AH188" i="14"/>
  <c r="AH157" i="14"/>
  <c r="AH58" i="14"/>
  <c r="AH72" i="14"/>
  <c r="AH91" i="14"/>
  <c r="AH117" i="14"/>
  <c r="AH25" i="14"/>
  <c r="AH120" i="14"/>
  <c r="AH196" i="14"/>
  <c r="AH93" i="14"/>
  <c r="AH56" i="14"/>
  <c r="AH97" i="14"/>
  <c r="AH124" i="14"/>
  <c r="AH14" i="14"/>
  <c r="AH28" i="14"/>
  <c r="AH125" i="14"/>
  <c r="AH102" i="14"/>
  <c r="AH29" i="14"/>
  <c r="AH167" i="14"/>
</calcChain>
</file>

<file path=xl/comments1.xml><?xml version="1.0" encoding="utf-8"?>
<comments xmlns="http://schemas.openxmlformats.org/spreadsheetml/2006/main">
  <authors>
    <author>Windows 사용자</author>
  </authors>
  <commentList>
    <comment ref="C53" authorId="0" shapeId="0">
      <text>
        <r>
          <rPr>
            <b/>
            <sz val="9"/>
            <color indexed="81"/>
            <rFont val="돋움"/>
            <family val="3"/>
            <charset val="129"/>
          </rPr>
          <t>공동개발</t>
        </r>
      </text>
    </comment>
    <comment ref="C84" authorId="0" shapeId="0">
      <text>
        <r>
          <rPr>
            <b/>
            <sz val="9"/>
            <color indexed="81"/>
            <rFont val="돋움"/>
            <family val="3"/>
            <charset val="129"/>
          </rPr>
          <t>공동개발</t>
        </r>
      </text>
    </comment>
  </commentList>
</comments>
</file>

<file path=xl/sharedStrings.xml><?xml version="1.0" encoding="utf-8"?>
<sst xmlns="http://schemas.openxmlformats.org/spreadsheetml/2006/main" count="9773" uniqueCount="955">
  <si>
    <t>평일/주말</t>
    <phoneticPr fontId="6" type="noConversion"/>
  </si>
  <si>
    <t>주차</t>
    <phoneticPr fontId="6" type="noConversion"/>
  </si>
  <si>
    <t>개설담당자
(교과목 담당자)</t>
    <phoneticPr fontId="6" type="noConversion"/>
  </si>
  <si>
    <t>교육구분</t>
    <phoneticPr fontId="5" type="noConversion"/>
  </si>
  <si>
    <t>역량군</t>
    <phoneticPr fontId="5" type="noConversion"/>
  </si>
  <si>
    <t>세부역량</t>
    <phoneticPr fontId="5" type="noConversion"/>
  </si>
  <si>
    <t>주제</t>
    <phoneticPr fontId="5" type="noConversion"/>
  </si>
  <si>
    <t>수준</t>
    <phoneticPr fontId="5" type="noConversion"/>
  </si>
  <si>
    <t>교과목명</t>
    <phoneticPr fontId="5" type="noConversion"/>
  </si>
  <si>
    <t>강사명</t>
    <phoneticPr fontId="5" type="noConversion"/>
  </si>
  <si>
    <t>모집기간</t>
    <phoneticPr fontId="6" type="noConversion"/>
  </si>
  <si>
    <t>교육시작일(온라인)</t>
    <phoneticPr fontId="5" type="noConversion"/>
  </si>
  <si>
    <t>교육종료일(온라인)</t>
    <phoneticPr fontId="6" type="noConversion"/>
  </si>
  <si>
    <t>교육시작일(집체)</t>
    <phoneticPr fontId="5" type="noConversion"/>
  </si>
  <si>
    <t>교육종료일(집체)</t>
    <phoneticPr fontId="6" type="noConversion"/>
  </si>
  <si>
    <t>교육시간</t>
    <phoneticPr fontId="5" type="noConversion"/>
  </si>
  <si>
    <t>교육시수</t>
    <phoneticPr fontId="5" type="noConversion"/>
  </si>
  <si>
    <t>교육방법</t>
    <phoneticPr fontId="5" type="noConversion"/>
  </si>
  <si>
    <t>교육지역</t>
    <phoneticPr fontId="6" type="noConversion"/>
  </si>
  <si>
    <t>모집정원</t>
    <phoneticPr fontId="5" type="noConversion"/>
  </si>
  <si>
    <t>연번</t>
    <phoneticPr fontId="5" type="noConversion"/>
  </si>
  <si>
    <t>-</t>
    <phoneticPr fontId="5" type="noConversion"/>
  </si>
  <si>
    <t>이승목</t>
    <phoneticPr fontId="5" type="noConversion"/>
  </si>
  <si>
    <t>기본역량</t>
  </si>
  <si>
    <t>의사소통</t>
  </si>
  <si>
    <t>이러닝</t>
  </si>
  <si>
    <t>행정 역량</t>
  </si>
  <si>
    <t>일반행정</t>
  </si>
  <si>
    <t>컴퓨터 활용(엑셀)</t>
  </si>
  <si>
    <t>집체</t>
  </si>
  <si>
    <t>김소연</t>
    <phoneticPr fontId="5" type="noConversion"/>
  </si>
  <si>
    <t>교수 학습 평가 역량</t>
  </si>
  <si>
    <t>교육훈련자료 개발 및 활용</t>
  </si>
  <si>
    <t>강의자료 제작(파워포인트)</t>
  </si>
  <si>
    <t>창원</t>
  </si>
  <si>
    <t>교수시행</t>
  </si>
  <si>
    <t>강의기법(감성교수법)</t>
  </si>
  <si>
    <t>김한빛</t>
    <phoneticPr fontId="5" type="noConversion"/>
  </si>
  <si>
    <t>문제해결</t>
  </si>
  <si>
    <t>문제해결 스킬</t>
  </si>
  <si>
    <t>이유나</t>
    <phoneticPr fontId="5" type="noConversion"/>
  </si>
  <si>
    <t>컴퓨터 활용(파워포인트)</t>
  </si>
  <si>
    <t>배윤주</t>
    <phoneticPr fontId="5" type="noConversion"/>
  </si>
  <si>
    <t>훈련과정 설계 및 개발</t>
  </si>
  <si>
    <t>NCS활용 교육</t>
  </si>
  <si>
    <t>부산</t>
  </si>
  <si>
    <t>박진우</t>
    <phoneticPr fontId="5" type="noConversion"/>
  </si>
  <si>
    <t>장양희</t>
    <phoneticPr fontId="5" type="noConversion"/>
  </si>
  <si>
    <t>강의기법(NCS기반)</t>
  </si>
  <si>
    <t>인천</t>
  </si>
  <si>
    <t>강의자료 제작(동영상)</t>
  </si>
  <si>
    <t>전병칠</t>
    <phoneticPr fontId="5" type="noConversion"/>
  </si>
  <si>
    <t>훈련생 평가 및 피드백</t>
  </si>
  <si>
    <t>NCS기반 평가</t>
  </si>
  <si>
    <t>이대우</t>
    <phoneticPr fontId="5" type="noConversion"/>
  </si>
  <si>
    <t>윤한정</t>
    <phoneticPr fontId="5" type="noConversion"/>
  </si>
  <si>
    <t>김영민</t>
    <phoneticPr fontId="5" type="noConversion"/>
  </si>
  <si>
    <t>혼합</t>
  </si>
  <si>
    <t xml:space="preserve"> 훈련 프로그램 개발</t>
  </si>
  <si>
    <t>훈련기관 운영관리</t>
  </si>
  <si>
    <t>남성열</t>
    <phoneticPr fontId="5" type="noConversion"/>
  </si>
  <si>
    <t>박귀현</t>
    <phoneticPr fontId="5" type="noConversion"/>
  </si>
  <si>
    <t>커뮤니케이션 스킬</t>
  </si>
  <si>
    <t>박병규</t>
    <phoneticPr fontId="5" type="noConversion"/>
  </si>
  <si>
    <t>훈련생 지원 역량</t>
  </si>
  <si>
    <t>훈련생 이해 및 상담</t>
  </si>
  <si>
    <t>상담이론 및 대화기법</t>
  </si>
  <si>
    <t>강의기법(원격강의법)</t>
  </si>
  <si>
    <t>최세이</t>
    <phoneticPr fontId="5" type="noConversion"/>
  </si>
  <si>
    <t>컴퓨터 활용(한글)</t>
  </si>
  <si>
    <t>혼합교육/기획/제작/운영</t>
  </si>
  <si>
    <t>고남선</t>
    <phoneticPr fontId="5" type="noConversion"/>
  </si>
  <si>
    <t>김유선</t>
    <phoneticPr fontId="5" type="noConversion"/>
  </si>
  <si>
    <t>김인식</t>
    <phoneticPr fontId="5" type="noConversion"/>
  </si>
  <si>
    <t>강의기법(퍼실리테이션)</t>
  </si>
  <si>
    <t>천안</t>
  </si>
  <si>
    <t>강의자료 제작(AI활용)</t>
  </si>
  <si>
    <t>안지언</t>
    <phoneticPr fontId="5" type="noConversion"/>
  </si>
  <si>
    <t>조직관리 역량</t>
  </si>
  <si>
    <t>기관운영</t>
  </si>
  <si>
    <t>강의기법(강의시연 및 관찰)</t>
  </si>
  <si>
    <t>윤병호</t>
    <phoneticPr fontId="5" type="noConversion"/>
  </si>
  <si>
    <t>기업발굴 및 협력</t>
  </si>
  <si>
    <t>취업지원 산업체 관리</t>
  </si>
  <si>
    <t>윤관식</t>
    <phoneticPr fontId="5" type="noConversion"/>
  </si>
  <si>
    <t>교육훈련 방법</t>
  </si>
  <si>
    <t>신교수법(FL, PBL)</t>
  </si>
  <si>
    <t>최정빈</t>
    <phoneticPr fontId="5" type="noConversion"/>
  </si>
  <si>
    <t>손인강</t>
    <phoneticPr fontId="5" type="noConversion"/>
  </si>
  <si>
    <t>취업지원 및 사후지도</t>
  </si>
  <si>
    <t>진로지도 및 취업상담</t>
  </si>
  <si>
    <t>이지현</t>
    <phoneticPr fontId="5" type="noConversion"/>
  </si>
  <si>
    <t>김봉환</t>
    <phoneticPr fontId="5" type="noConversion"/>
  </si>
  <si>
    <t>김선영</t>
    <phoneticPr fontId="5" type="noConversion"/>
  </si>
  <si>
    <t>훈련교사 코칭</t>
  </si>
  <si>
    <t>박윤희</t>
    <phoneticPr fontId="5" type="noConversion"/>
  </si>
  <si>
    <t>훈련과정 성과평가 및 관리</t>
  </si>
  <si>
    <t>한동석</t>
    <phoneticPr fontId="5" type="noConversion"/>
  </si>
  <si>
    <t>시흥</t>
  </si>
  <si>
    <t>전주</t>
  </si>
  <si>
    <t>울산</t>
  </si>
  <si>
    <t>곽성숙</t>
  </si>
  <si>
    <t>김종표</t>
  </si>
  <si>
    <t>박수진</t>
  </si>
  <si>
    <t>안형락</t>
  </si>
  <si>
    <t>오성숙</t>
  </si>
  <si>
    <t>이복희</t>
  </si>
  <si>
    <t>함윤진</t>
  </si>
  <si>
    <t>교수-학습 지도안(계획서) 작성하기</t>
  </si>
  <si>
    <t>ADDIE 모형 기반 교수설계</t>
  </si>
  <si>
    <t>교수-학습지도안 기반 교수기법 실무</t>
  </si>
  <si>
    <t>사례 중심 훈련생 상담 노하우</t>
  </si>
  <si>
    <t>한글을 활용한 교재 편집과 1인 출판</t>
  </si>
  <si>
    <t>엑셀 고급함수와 VBA를 활용한 훈련기관 업무문서 자동화</t>
  </si>
  <si>
    <t>창의와 논리사이 실전 사고력 기법 키우기</t>
  </si>
  <si>
    <t>훈련성과를 높이는 훈련생 취업지원 실무</t>
  </si>
  <si>
    <t>S-OJT 효과를 높이는 현장훈련 코칭 입문</t>
  </si>
  <si>
    <t>직업훈련 CS교육</t>
  </si>
  <si>
    <t>훈련기관 안전관리(직종공통)</t>
  </si>
  <si>
    <t>사례중심 개인정보 교육</t>
  </si>
  <si>
    <t>NCS기반 훈련생 평가 입문</t>
  </si>
  <si>
    <t>사례중심 훈련단계별 평가관리 실무</t>
  </si>
  <si>
    <t>엑셀을 활용한 NCS기반 훈련과정 평가 성적관리</t>
  </si>
  <si>
    <t>수업에 날개를 달아주는 강의기법</t>
  </si>
  <si>
    <t>스마트혼합훈련 설계와 운영 &amp; 온라인 콘텐츠제작 가이드</t>
  </si>
  <si>
    <t>훈련생을 위한 커리어코칭</t>
  </si>
  <si>
    <t>NCS기반 훈련생 평가도구 개발Ⅱ</t>
  </si>
  <si>
    <t>동영상 강의자료 편집제작 심화</t>
  </si>
  <si>
    <t>MVP(Mult-View Point) 커뮤니케이션</t>
  </si>
  <si>
    <t>직업훈련이해 및 정책변화 대응</t>
  </si>
  <si>
    <t>직업훈련기관 상담의 사례와 활용</t>
  </si>
  <si>
    <t>원활한 소통을 위한 A to Z</t>
  </si>
  <si>
    <t>촬영부터 편집까지 동영상 강의자료 제작 기법</t>
  </si>
  <si>
    <t>교수 학습 평가 역량</t>
    <phoneticPr fontId="5" type="noConversion"/>
  </si>
  <si>
    <t>중급</t>
    <phoneticPr fontId="5" type="noConversion"/>
  </si>
  <si>
    <t>비고</t>
    <phoneticPr fontId="5" type="noConversion"/>
  </si>
  <si>
    <t>초급</t>
    <phoneticPr fontId="5" type="noConversion"/>
  </si>
  <si>
    <t>전문교육</t>
  </si>
  <si>
    <t>초중급</t>
    <phoneticPr fontId="5" type="noConversion"/>
  </si>
  <si>
    <t>코칭을 활용한 교수역량 개발</t>
  </si>
  <si>
    <t>직업훈련기관 행정실무</t>
  </si>
  <si>
    <t>고급</t>
    <phoneticPr fontId="5" type="noConversion"/>
  </si>
  <si>
    <t>상담이론 및 대화기법</t>
    <phoneticPr fontId="5" type="noConversion"/>
  </si>
  <si>
    <t>훈련생 이해 및 상담</t>
    <phoneticPr fontId="5" type="noConversion"/>
  </si>
  <si>
    <t>훈련생 지원 역량</t>
    <phoneticPr fontId="5" type="noConversion"/>
  </si>
  <si>
    <t>기본교육</t>
  </si>
  <si>
    <t>중고급</t>
    <phoneticPr fontId="5" type="noConversion"/>
  </si>
  <si>
    <t>기본역량</t>
    <phoneticPr fontId="5" type="noConversion"/>
  </si>
  <si>
    <t>전략적 문제해결 역량개발</t>
  </si>
  <si>
    <t>직업훈련교사로서의 자기개발</t>
    <phoneticPr fontId="5" type="noConversion"/>
  </si>
  <si>
    <t>컴퓨터 활용(엑세스)</t>
    <phoneticPr fontId="5" type="noConversion"/>
  </si>
  <si>
    <t>커뮤니케이션 스킬</t>
    <phoneticPr fontId="5" type="noConversion"/>
  </si>
  <si>
    <t>의사소통</t>
    <phoneticPr fontId="5" type="noConversion"/>
  </si>
  <si>
    <t>마이크로티칭 행동수정 컨설팅</t>
  </si>
  <si>
    <t>기억의 장기화, 메타인지 교수법</t>
    <phoneticPr fontId="5" type="noConversion"/>
  </si>
  <si>
    <t>메타인지 교수법</t>
  </si>
  <si>
    <t>교육운영 퍼실리테이터 스킬 향상</t>
  </si>
  <si>
    <t>교육생을 사로잡는 일타 강사의 비법 공개</t>
    <phoneticPr fontId="5" type="noConversion"/>
  </si>
  <si>
    <t>강의 전달력을 높이는 제스쳐의 비밀</t>
    <phoneticPr fontId="5" type="noConversion"/>
  </si>
  <si>
    <t>강의자료 제작(파워포인트)</t>
    <phoneticPr fontId="5" type="noConversion"/>
  </si>
  <si>
    <t>교육훈련자료 개발 및 활용</t>
    <phoneticPr fontId="5" type="noConversion"/>
  </si>
  <si>
    <t>AGI시대의 Flipped Learining 교수설계 및 수업전략</t>
    <phoneticPr fontId="5" type="noConversion"/>
  </si>
  <si>
    <t>교수학습이론</t>
  </si>
  <si>
    <t>이러닝</t>
    <phoneticPr fontId="5" type="noConversion"/>
  </si>
  <si>
    <t>기초역량</t>
  </si>
  <si>
    <t>안전관리</t>
  </si>
  <si>
    <t>행정역량</t>
  </si>
  <si>
    <t>기초교육</t>
  </si>
  <si>
    <t>직업훈련 정책·제도</t>
  </si>
  <si>
    <t>직업능력개발훈련 제도의 이해</t>
  </si>
  <si>
    <t>정보보안</t>
  </si>
  <si>
    <t>교육형태</t>
    <phoneticPr fontId="5" type="noConversion"/>
  </si>
  <si>
    <t>과정명</t>
  </si>
  <si>
    <t>교육수준</t>
    <phoneticPr fontId="5" type="noConversion"/>
  </si>
  <si>
    <t>주제</t>
  </si>
  <si>
    <t>세부역량</t>
  </si>
  <si>
    <t>역량</t>
  </si>
  <si>
    <t>교육구분</t>
  </si>
  <si>
    <t>교직분야 보수교육 과정 목록</t>
    <phoneticPr fontId="5" type="noConversion"/>
  </si>
  <si>
    <r>
      <t>직업훈련 품질향상</t>
    </r>
    <r>
      <rPr>
        <sz val="11"/>
        <color theme="1"/>
        <rFont val="맑은 고딕"/>
        <family val="2"/>
        <charset val="129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정화를 위한 ‘부정훈련관리’</t>
    </r>
  </si>
  <si>
    <r>
      <t>AI</t>
    </r>
    <r>
      <rPr>
        <sz val="11"/>
        <color theme="1"/>
        <rFont val="맑은 고딕"/>
        <family val="2"/>
        <charset val="129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디지털 이해 및 활용</t>
    </r>
  </si>
  <si>
    <t>이민영</t>
    <phoneticPr fontId="5" type="noConversion"/>
  </si>
  <si>
    <t>정경호</t>
  </si>
  <si>
    <t>강정범</t>
    <phoneticPr fontId="5" type="noConversion"/>
  </si>
  <si>
    <t>이건웅</t>
    <phoneticPr fontId="5" type="noConversion"/>
  </si>
  <si>
    <t>양재봉</t>
    <phoneticPr fontId="5" type="noConversion"/>
  </si>
  <si>
    <t>장봉기</t>
    <phoneticPr fontId="5" type="noConversion"/>
  </si>
  <si>
    <t>전미애</t>
    <phoneticPr fontId="5" type="noConversion"/>
  </si>
  <si>
    <t>배장일</t>
    <phoneticPr fontId="5" type="noConversion"/>
  </si>
  <si>
    <t>박준호</t>
    <phoneticPr fontId="5" type="noConversion"/>
  </si>
  <si>
    <t>허선영</t>
    <phoneticPr fontId="5" type="noConversion"/>
  </si>
  <si>
    <t>홍재일</t>
  </si>
  <si>
    <t>김하아린</t>
    <phoneticPr fontId="5" type="noConversion"/>
  </si>
  <si>
    <t>강희중</t>
    <phoneticPr fontId="5" type="noConversion"/>
  </si>
  <si>
    <t>강민수</t>
    <phoneticPr fontId="5" type="noConversion"/>
  </si>
  <si>
    <t>강점희</t>
    <phoneticPr fontId="5" type="noConversion"/>
  </si>
  <si>
    <t>김지양</t>
    <phoneticPr fontId="5" type="noConversion"/>
  </si>
  <si>
    <t>박민희</t>
    <phoneticPr fontId="5" type="noConversion"/>
  </si>
  <si>
    <t>박지현</t>
    <phoneticPr fontId="5" type="noConversion"/>
  </si>
  <si>
    <t>송영숙</t>
    <phoneticPr fontId="5" type="noConversion"/>
  </si>
  <si>
    <t>신인애</t>
    <phoneticPr fontId="5" type="noConversion"/>
  </si>
  <si>
    <t>오현주</t>
    <phoneticPr fontId="5" type="noConversion"/>
  </si>
  <si>
    <t>이민성</t>
    <phoneticPr fontId="5" type="noConversion"/>
  </si>
  <si>
    <t>이선명</t>
    <phoneticPr fontId="5" type="noConversion"/>
  </si>
  <si>
    <t>이성철</t>
    <phoneticPr fontId="5" type="noConversion"/>
  </si>
  <si>
    <t>이현영</t>
    <phoneticPr fontId="5" type="noConversion"/>
  </si>
  <si>
    <t>전휴정</t>
    <phoneticPr fontId="5" type="noConversion"/>
  </si>
  <si>
    <t>정의환</t>
    <phoneticPr fontId="5" type="noConversion"/>
  </si>
  <si>
    <t>조한겸</t>
    <phoneticPr fontId="5" type="noConversion"/>
  </si>
  <si>
    <t>하세빈</t>
    <phoneticPr fontId="5" type="noConversion"/>
  </si>
  <si>
    <t>소속</t>
    <phoneticPr fontId="5" type="noConversion"/>
  </si>
  <si>
    <t>러닝스마트</t>
  </si>
  <si>
    <t>휴먼코칭앤컨설팅/본교 HRD학과</t>
  </si>
  <si>
    <t>팀시너지연구소 소장</t>
  </si>
  <si>
    <t>한국인적자원개발전략연구소</t>
  </si>
  <si>
    <t>T&amp;D Partners 커뮤니케이션 연구소 소장</t>
  </si>
  <si>
    <t>엔학고레 소통아카데미 대표강사</t>
  </si>
  <si>
    <t>분당이탱크</t>
  </si>
  <si>
    <t>프리랜서</t>
  </si>
  <si>
    <t>한국ICT나눔협동조합-이사</t>
  </si>
  <si>
    <t>경북산업직업전문학교 교무부장</t>
  </si>
  <si>
    <t>중앙직업전문학교 훈련교사</t>
  </si>
  <si>
    <t>법무부</t>
  </si>
  <si>
    <t>영국 센트로 컨설팅</t>
  </si>
  <si>
    <t>건강코칭 연구소 소장</t>
  </si>
  <si>
    <t>(주)한국교육컨설팅연구소 전문위원</t>
  </si>
  <si>
    <t>한국평생교육HRD연구원원장</t>
  </si>
  <si>
    <t>전남공업고등학교 교사</t>
  </si>
  <si>
    <t>한국기술교육대학교 HRD 학과</t>
  </si>
  <si>
    <t>한국폴리텍대학 서울강서캠퍼스</t>
  </si>
  <si>
    <t>윤에듀케이션</t>
  </si>
  <si>
    <t>한국기술교육대학교 능력개발교육원 강사</t>
  </si>
  <si>
    <t>드림컨설팅 대표</t>
  </si>
  <si>
    <t>㈜다산에듀 대표이사</t>
  </si>
  <si>
    <t>미래경영교육원 원장</t>
  </si>
  <si>
    <t>백석문화대학교 교수</t>
  </si>
  <si>
    <t>법무부 화성직업훈련교도소 직업훈련교수</t>
  </si>
  <si>
    <t>공군리더십센터</t>
  </si>
  <si>
    <t>경기도교육청</t>
  </si>
  <si>
    <t>백석대학교 평생교육, HRD연구소</t>
    <phoneticPr fontId="5" type="noConversion"/>
  </si>
  <si>
    <t>충북산학융합본부-선임연구원</t>
  </si>
  <si>
    <t>법무부 경북북부제3교도소 전문경력관 나군(직업훈련교사)</t>
  </si>
  <si>
    <t>한국폴리텍대학 광명융합기술교육원</t>
    <phoneticPr fontId="5" type="noConversion"/>
  </si>
  <si>
    <t>숙명여자대학교 문과대학 교육학부 교수</t>
  </si>
  <si>
    <t>강원도사회서비스원</t>
  </si>
  <si>
    <t>(재)김해직업훈련원</t>
  </si>
  <si>
    <t>(재)이찬 경남직업전문학교</t>
    <phoneticPr fontId="5" type="noConversion"/>
  </si>
  <si>
    <t>한울직업전문학교</t>
    <phoneticPr fontId="5" type="noConversion"/>
  </si>
  <si>
    <t>경북산업직업전문학교</t>
  </si>
  <si>
    <t>놀라운 일 연구소</t>
    <phoneticPr fontId="5" type="noConversion"/>
  </si>
  <si>
    <t>종로 여성인력개발센터</t>
    <phoneticPr fontId="5" type="noConversion"/>
  </si>
  <si>
    <t>한국능률협회</t>
    <phoneticPr fontId="5" type="noConversion"/>
  </si>
  <si>
    <t>세나시브랜딩스쿨 한국여성마케터협회</t>
    <phoneticPr fontId="5" type="noConversion"/>
  </si>
  <si>
    <t>잔디와소풍⦁강의 소림⦁밥포럼</t>
    <phoneticPr fontId="5" type="noConversion"/>
  </si>
  <si>
    <t>국제이미지경영연구소</t>
    <phoneticPr fontId="5" type="noConversion"/>
  </si>
  <si>
    <t>SKPSNM</t>
    <phoneticPr fontId="5" type="noConversion"/>
  </si>
  <si>
    <t>이마고메이커스</t>
    <phoneticPr fontId="5" type="noConversion"/>
  </si>
  <si>
    <t>IU교육연구소</t>
    <phoneticPr fontId="5" type="noConversion"/>
  </si>
  <si>
    <t>HG에듀케이션</t>
    <phoneticPr fontId="5" type="noConversion"/>
  </si>
  <si>
    <t>온클에듀</t>
    <phoneticPr fontId="5" type="noConversion"/>
  </si>
  <si>
    <t>한국창직역량개발원</t>
    <phoneticPr fontId="5" type="noConversion"/>
  </si>
  <si>
    <t>플레이러닝</t>
    <phoneticPr fontId="5" type="noConversion"/>
  </si>
  <si>
    <t>일과삶디자인센터</t>
    <phoneticPr fontId="5" type="noConversion"/>
  </si>
  <si>
    <t xml:space="preserve">With HRD </t>
    <phoneticPr fontId="5" type="noConversion"/>
  </si>
  <si>
    <t>비엔에듀컨설팅</t>
    <phoneticPr fontId="5" type="noConversion"/>
  </si>
  <si>
    <t>(주)한국디지털직업전문학교</t>
    <phoneticPr fontId="5" type="noConversion"/>
  </si>
  <si>
    <t>같이의가치 교육연구소</t>
    <phoneticPr fontId="5" type="noConversion"/>
  </si>
  <si>
    <t>한겸에듀센터</t>
    <phoneticPr fontId="5" type="noConversion"/>
  </si>
  <si>
    <t>한국정책경영연구소</t>
    <phoneticPr fontId="5" type="noConversion"/>
  </si>
  <si>
    <t>지역</t>
    <phoneticPr fontId="5" type="noConversion"/>
  </si>
  <si>
    <t>경기도 성남</t>
  </si>
  <si>
    <t xml:space="preserve">부산광역시 </t>
  </si>
  <si>
    <t xml:space="preserve">서울특별시 </t>
  </si>
  <si>
    <t>충남 당진시</t>
  </si>
  <si>
    <t>경기도 고양</t>
  </si>
  <si>
    <t>서울시 강서</t>
  </si>
  <si>
    <t>서울시 도봉</t>
  </si>
  <si>
    <t xml:space="preserve">대구광역시 </t>
  </si>
  <si>
    <t xml:space="preserve">인천광역시 </t>
  </si>
  <si>
    <t>경기도 파주</t>
  </si>
  <si>
    <t>경기도 안양</t>
  </si>
  <si>
    <t>경기도 용인</t>
  </si>
  <si>
    <t xml:space="preserve">광주광역시 </t>
  </si>
  <si>
    <t>충남 천안시</t>
  </si>
  <si>
    <t xml:space="preserve">대전광역시 </t>
  </si>
  <si>
    <t>세종특별자치</t>
  </si>
  <si>
    <t>경기도 화성</t>
  </si>
  <si>
    <t>충북 청주시</t>
  </si>
  <si>
    <t>경기도 오산</t>
  </si>
  <si>
    <t xml:space="preserve">서울특별시 </t>
    <phoneticPr fontId="5" type="noConversion"/>
  </si>
  <si>
    <t>경북 경산시</t>
  </si>
  <si>
    <t>서울 서초구</t>
  </si>
  <si>
    <t>강원도 춘천</t>
  </si>
  <si>
    <t>경남 창원시</t>
    <phoneticPr fontId="5" type="noConversion"/>
  </si>
  <si>
    <t xml:space="preserve">광주광역시 </t>
    <phoneticPr fontId="5" type="noConversion"/>
  </si>
  <si>
    <t>경기도 수원</t>
    <phoneticPr fontId="5" type="noConversion"/>
  </si>
  <si>
    <t>경기도 고양</t>
    <phoneticPr fontId="5" type="noConversion"/>
  </si>
  <si>
    <t>강원도 원주</t>
    <phoneticPr fontId="5" type="noConversion"/>
  </si>
  <si>
    <t xml:space="preserve">인천광역시 </t>
    <phoneticPr fontId="5" type="noConversion"/>
  </si>
  <si>
    <t>경기도 고양시</t>
    <phoneticPr fontId="5" type="noConversion"/>
  </si>
  <si>
    <t>경기도 화성시</t>
    <phoneticPr fontId="5" type="noConversion"/>
  </si>
  <si>
    <t>충북 청주시</t>
    <phoneticPr fontId="5" type="noConversion"/>
  </si>
  <si>
    <t xml:space="preserve">대구광역시 </t>
    <phoneticPr fontId="5" type="noConversion"/>
  </si>
  <si>
    <t>경기도 파주시</t>
    <phoneticPr fontId="5" type="noConversion"/>
  </si>
  <si>
    <t>연락처</t>
    <phoneticPr fontId="5" type="noConversion"/>
  </si>
  <si>
    <t>010-5279-9679</t>
  </si>
  <si>
    <t>010-7999-9876</t>
  </si>
  <si>
    <t>010-3057-0705</t>
  </si>
  <si>
    <t>010-3689-5152</t>
  </si>
  <si>
    <t>010-3034-1358</t>
  </si>
  <si>
    <t>010-2255-9192</t>
  </si>
  <si>
    <t>010-3252-2261</t>
  </si>
  <si>
    <t>010-3233-5456</t>
  </si>
  <si>
    <t>010-4235-6692</t>
  </si>
  <si>
    <t>010-4030-8166</t>
  </si>
  <si>
    <t>010-3358-5419</t>
  </si>
  <si>
    <t>010-5877-5516</t>
  </si>
  <si>
    <t>010-6319-1277</t>
  </si>
  <si>
    <t>010-8643-3155</t>
  </si>
  <si>
    <t>010-2324-1510</t>
  </si>
  <si>
    <t>010-5233-9638</t>
  </si>
  <si>
    <t>010-8411-5640</t>
  </si>
  <si>
    <t>010-5420-4633</t>
  </si>
  <si>
    <t>010-8599-4083</t>
  </si>
  <si>
    <t>010-3224-4566</t>
  </si>
  <si>
    <t>010-7244-0570</t>
  </si>
  <si>
    <t>010-9265-7988</t>
    <phoneticPr fontId="5" type="noConversion"/>
  </si>
  <si>
    <t>010-3002-8288</t>
  </si>
  <si>
    <t>010-6781-4354</t>
  </si>
  <si>
    <t>010-8745-5097</t>
  </si>
  <si>
    <t>010-5560-1794</t>
  </si>
  <si>
    <t>010-7736-0600</t>
  </si>
  <si>
    <t>010-7723-1229</t>
  </si>
  <si>
    <t>010-2698-2776</t>
  </si>
  <si>
    <t>010-4411-9996</t>
  </si>
  <si>
    <t>010-4272-8119</t>
  </si>
  <si>
    <t>010-3449-1838</t>
  </si>
  <si>
    <t>010-4236-9454</t>
  </si>
  <si>
    <t>010-9665-0084</t>
  </si>
  <si>
    <t>010-9479-2874</t>
  </si>
  <si>
    <t>010-2315-3226</t>
  </si>
  <si>
    <t>010-2607-2194</t>
  </si>
  <si>
    <t>010-2586-6416</t>
  </si>
  <si>
    <t>010-3295-5241</t>
  </si>
  <si>
    <t>010-6481-8310</t>
    <phoneticPr fontId="5" type="noConversion"/>
  </si>
  <si>
    <t>010-3364-4964</t>
    <phoneticPr fontId="5" type="noConversion"/>
  </si>
  <si>
    <t>010-3233-2284</t>
    <phoneticPr fontId="5" type="noConversion"/>
  </si>
  <si>
    <t>010-3035-3336</t>
    <phoneticPr fontId="5" type="noConversion"/>
  </si>
  <si>
    <t>010-6758-5858</t>
    <phoneticPr fontId="5" type="noConversion"/>
  </si>
  <si>
    <t>010-3357-5095</t>
    <phoneticPr fontId="5" type="noConversion"/>
  </si>
  <si>
    <t>010-7140-5496</t>
    <phoneticPr fontId="5" type="noConversion"/>
  </si>
  <si>
    <t>010-2048-2611</t>
    <phoneticPr fontId="5" type="noConversion"/>
  </si>
  <si>
    <t>010.2725.8079</t>
    <phoneticPr fontId="5" type="noConversion"/>
  </si>
  <si>
    <t>010-9958-6577</t>
    <phoneticPr fontId="5" type="noConversion"/>
  </si>
  <si>
    <t>010-4104-8925</t>
    <phoneticPr fontId="5" type="noConversion"/>
  </si>
  <si>
    <t>010-6336-2471</t>
    <phoneticPr fontId="5" type="noConversion"/>
  </si>
  <si>
    <t>010-4851-3087</t>
    <phoneticPr fontId="5" type="noConversion"/>
  </si>
  <si>
    <t>010-7322-8502</t>
    <phoneticPr fontId="5" type="noConversion"/>
  </si>
  <si>
    <t>010-8920-9067</t>
    <phoneticPr fontId="5" type="noConversion"/>
  </si>
  <si>
    <t>010-7711-2707</t>
    <phoneticPr fontId="5" type="noConversion"/>
  </si>
  <si>
    <t>010-4534-0277</t>
    <phoneticPr fontId="5" type="noConversion"/>
  </si>
  <si>
    <t>010-8814-0423</t>
    <phoneticPr fontId="5" type="noConversion"/>
  </si>
  <si>
    <t>010-7576-3558</t>
    <phoneticPr fontId="5" type="noConversion"/>
  </si>
  <si>
    <t>010-2862-8053</t>
    <phoneticPr fontId="5" type="noConversion"/>
  </si>
  <si>
    <t>010-2612-4551</t>
    <phoneticPr fontId="5" type="noConversion"/>
  </si>
  <si>
    <t>010-9194-4818</t>
    <phoneticPr fontId="5" type="noConversion"/>
  </si>
  <si>
    <t>메일</t>
    <phoneticPr fontId="5" type="noConversion"/>
  </si>
  <si>
    <t>eduman21@naver.com</t>
  </si>
  <si>
    <t>redica@kakao.com</t>
  </si>
  <si>
    <t>park2xxx@naver.com</t>
  </si>
  <si>
    <t>oss5004@hanmail.net</t>
  </si>
  <si>
    <t>thouart@nate.com</t>
  </si>
  <si>
    <t>pop0723@naver.com</t>
  </si>
  <si>
    <t>swindler55@naver.com</t>
  </si>
  <si>
    <t>yangheec@naver.com</t>
  </si>
  <si>
    <t>judy330@daum.net</t>
  </si>
  <si>
    <t>19990509@hanmail.net</t>
  </si>
  <si>
    <t>ham546@daum.net</t>
  </si>
  <si>
    <t>volvo5331@hanmail.net</t>
  </si>
  <si>
    <t>polaw617@hanmail.net</t>
  </si>
  <si>
    <t>binieni@hanmail.net</t>
  </si>
  <si>
    <t>hd2525@gmail.com</t>
  </si>
  <si>
    <t>jp153@bu.ac.kr</t>
  </si>
  <si>
    <t>yangjbio@hanmail.net</t>
  </si>
  <si>
    <t>gwansik@koreatech.ac.kr</t>
  </si>
  <si>
    <t>214jbg@kopo.ac.kr</t>
  </si>
  <si>
    <t>loveineye@hanmail.net</t>
  </si>
  <si>
    <t>maum65@cnu.ac.kr</t>
  </si>
  <si>
    <t>konamsun@korea.ac.kr</t>
  </si>
  <si>
    <t>junb7@hanmail.net</t>
  </si>
  <si>
    <t>daeu2@hanmail.net</t>
  </si>
  <si>
    <t>borkhee@bscu.ac.kr</t>
  </si>
  <si>
    <t>cscaide@naver.com</t>
  </si>
  <si>
    <t>ktf7875@naver.com</t>
  </si>
  <si>
    <t>nalssam@naver.com</t>
  </si>
  <si>
    <t>sayimage@naver.com</t>
  </si>
  <si>
    <t>hsysj119@koreatech.ac.kr</t>
  </si>
  <si>
    <t>winstar72@naver.com</t>
  </si>
  <si>
    <t>kutsik@kopo.ac.kr</t>
  </si>
  <si>
    <t>bongwhan@sookmyung.ac.kr</t>
  </si>
  <si>
    <t>dogood-kim@naver.com</t>
  </si>
  <si>
    <t>jmpride@naver.com</t>
  </si>
  <si>
    <t>openkhj0@gmail.com</t>
  </si>
  <si>
    <t>nsy007@hanmail.net</t>
  </si>
  <si>
    <t>ppkh11@nate.com</t>
  </si>
  <si>
    <t>familywin@naver.com</t>
  </si>
  <si>
    <t>onlyageloc@gmal.com</t>
    <phoneticPr fontId="5" type="noConversion"/>
  </si>
  <si>
    <t>shaly936@nate.com</t>
    <phoneticPr fontId="5" type="noConversion"/>
  </si>
  <si>
    <t>sunyoung.kim@kma.or.kr</t>
    <phoneticPr fontId="5" type="noConversion"/>
  </si>
  <si>
    <t>chen0512@naver.com</t>
    <phoneticPr fontId="5" type="noConversion"/>
  </si>
  <si>
    <t>kbsmbcsbs@paran.com</t>
    <phoneticPr fontId="5" type="noConversion"/>
  </si>
  <si>
    <t>iim@iim.co.kr</t>
    <phoneticPr fontId="5" type="noConversion"/>
  </si>
  <si>
    <t>minipinkkkr@naver.com</t>
    <phoneticPr fontId="5" type="noConversion"/>
  </si>
  <si>
    <t>im_pjh@naver.com</t>
    <phoneticPr fontId="5" type="noConversion"/>
  </si>
  <si>
    <t>uglingduck@hanmail.net</t>
    <phoneticPr fontId="5" type="noConversion"/>
  </si>
  <si>
    <t>yssong
@kma.or.kr</t>
    <phoneticPr fontId="5" type="noConversion"/>
  </si>
  <si>
    <t>hg_edu@naver.com</t>
    <phoneticPr fontId="5" type="noConversion"/>
  </si>
  <si>
    <t>dkcyber4@naver.com</t>
    <phoneticPr fontId="5" type="noConversion"/>
  </si>
  <si>
    <t>yinbinghao@hanmail.net</t>
    <phoneticPr fontId="5" type="noConversion"/>
  </si>
  <si>
    <t>fuhaha1047@naver.com</t>
    <phoneticPr fontId="5" type="noConversion"/>
  </si>
  <si>
    <t>choas5@hanmail.net</t>
    <phoneticPr fontId="5" type="noConversion"/>
  </si>
  <si>
    <t>newicandoit@naver.com</t>
    <phoneticPr fontId="5" type="noConversion"/>
  </si>
  <si>
    <t>yunalee69@gmail.com</t>
    <phoneticPr fontId="5" type="noConversion"/>
  </si>
  <si>
    <t>edu@bienedu.co.kr</t>
    <phoneticPr fontId="5" type="noConversion"/>
  </si>
  <si>
    <t>chomsky11@naver.com</t>
    <phoneticPr fontId="5" type="noConversion"/>
  </si>
  <si>
    <t>ceo@valuewith.co.kr</t>
    <phoneticPr fontId="5" type="noConversion"/>
  </si>
  <si>
    <t>hg-edu@naver.com</t>
    <phoneticPr fontId="5" type="noConversion"/>
  </si>
  <si>
    <t>sblove0812@gmail.com</t>
    <phoneticPr fontId="5" type="noConversion"/>
  </si>
  <si>
    <t>연번</t>
  </si>
  <si>
    <t>강사풀 제외</t>
    <phoneticPr fontId="5" type="noConversion"/>
  </si>
  <si>
    <t>교직분야 보수교육 강사 정보</t>
    <phoneticPr fontId="5" type="noConversion"/>
  </si>
  <si>
    <t>지역</t>
  </si>
  <si>
    <t>기관명</t>
  </si>
  <si>
    <t>능력개발교육원</t>
  </si>
  <si>
    <t>한국생산성본부</t>
  </si>
  <si>
    <t>한울직업전문학교</t>
  </si>
  <si>
    <t>호남직업전문학교</t>
  </si>
  <si>
    <t>캠틱종합기술원</t>
  </si>
  <si>
    <t>미래경영교육원</t>
  </si>
  <si>
    <t>대한상공회의소 부산인력개발원</t>
  </si>
  <si>
    <t>(재)한국직업능력교육원 시흥캠퍼스</t>
  </si>
  <si>
    <t>(재)한국직업능력교육원 인천캠퍼스</t>
  </si>
  <si>
    <t>서울1</t>
    <phoneticPr fontId="5" type="noConversion"/>
  </si>
  <si>
    <t>서울2</t>
    <phoneticPr fontId="5" type="noConversion"/>
  </si>
  <si>
    <t>서울3</t>
    <phoneticPr fontId="5" type="noConversion"/>
  </si>
  <si>
    <t>광주1</t>
    <phoneticPr fontId="5" type="noConversion"/>
  </si>
  <si>
    <t>광주2</t>
    <phoneticPr fontId="5" type="noConversion"/>
  </si>
  <si>
    <t>대구1</t>
    <phoneticPr fontId="5" type="noConversion"/>
  </si>
  <si>
    <t>대구2</t>
    <phoneticPr fontId="5" type="noConversion"/>
  </si>
  <si>
    <t>강원</t>
    <phoneticPr fontId="5" type="noConversion"/>
  </si>
  <si>
    <t>제주</t>
    <phoneticPr fontId="5" type="noConversion"/>
  </si>
  <si>
    <t>춘천직업전문학교</t>
    <phoneticPr fontId="5" type="noConversion"/>
  </si>
  <si>
    <t>한국폴리텍대학 제주캠퍼스</t>
    <phoneticPr fontId="5" type="noConversion"/>
  </si>
  <si>
    <t>한국폴리텍대학 정수캠퍼스</t>
    <phoneticPr fontId="5" type="noConversion"/>
  </si>
  <si>
    <t>교직분야 보수교육 지역별 교육장소</t>
    <phoneticPr fontId="5" type="noConversion"/>
  </si>
  <si>
    <t>과정 담당자</t>
    <phoneticPr fontId="5" type="noConversion"/>
  </si>
  <si>
    <r>
      <t>AI</t>
    </r>
    <r>
      <rPr>
        <b/>
        <sz val="11"/>
        <color rgb="FF0000CC"/>
        <rFont val="Yu Gothic"/>
        <family val="3"/>
        <charset val="128"/>
      </rPr>
      <t>・</t>
    </r>
    <r>
      <rPr>
        <b/>
        <sz val="11"/>
        <color rgb="FF0000CC"/>
        <rFont val="맑은 고딕"/>
        <family val="3"/>
        <charset val="129"/>
        <scheme val="minor"/>
      </rPr>
      <t>디지털 이해 및 활용</t>
    </r>
    <phoneticPr fontId="5" type="noConversion"/>
  </si>
  <si>
    <t>교수시행</t>
    <phoneticPr fontId="5" type="noConversion"/>
  </si>
  <si>
    <t>강의기법(창의)</t>
    <phoneticPr fontId="5" type="noConversion"/>
  </si>
  <si>
    <t>강의기법(질문법)</t>
    <phoneticPr fontId="5" type="noConversion"/>
  </si>
  <si>
    <t>생성형 AI</t>
    <phoneticPr fontId="5" type="noConversion"/>
  </si>
  <si>
    <r>
      <t>AI</t>
    </r>
    <r>
      <rPr>
        <b/>
        <sz val="11"/>
        <color rgb="FF0000CC"/>
        <rFont val="맑은 고딕"/>
        <family val="2"/>
        <charset val="128"/>
        <scheme val="minor"/>
      </rPr>
      <t>・</t>
    </r>
    <r>
      <rPr>
        <b/>
        <sz val="11"/>
        <color rgb="FF0000CC"/>
        <rFont val="맑은 고딕"/>
        <family val="3"/>
        <charset val="129"/>
        <scheme val="minor"/>
      </rPr>
      <t>디지털 이해 및 활용</t>
    </r>
    <phoneticPr fontId="5" type="noConversion"/>
  </si>
  <si>
    <t>김소연</t>
  </si>
  <si>
    <t>김한빛</t>
  </si>
  <si>
    <t>이승목</t>
  </si>
  <si>
    <t>최연종</t>
  </si>
  <si>
    <t>10:00 ~ 17:00</t>
    <phoneticPr fontId="5" type="noConversion"/>
  </si>
  <si>
    <t>09:00 ~ 18:00</t>
    <phoneticPr fontId="5" type="noConversion"/>
  </si>
  <si>
    <t>교육장소</t>
    <phoneticPr fontId="5" type="noConversion"/>
  </si>
  <si>
    <t>능력개발교육원 PORTAL</t>
    <phoneticPr fontId="5" type="noConversion"/>
  </si>
  <si>
    <t>방송정보국제교육원</t>
    <phoneticPr fontId="5" type="noConversion"/>
  </si>
  <si>
    <t>울산산업직업전문학교</t>
    <phoneticPr fontId="5" type="noConversion"/>
  </si>
  <si>
    <t>나우직업전문학교</t>
    <phoneticPr fontId="5" type="noConversion"/>
  </si>
  <si>
    <t>강사 연락처</t>
    <phoneticPr fontId="5" type="noConversion"/>
  </si>
  <si>
    <t>강사 이메일</t>
    <phoneticPr fontId="5" type="noConversion"/>
  </si>
  <si>
    <t>거주지</t>
    <phoneticPr fontId="5" type="noConversion"/>
  </si>
  <si>
    <t>영등포구</t>
    <phoneticPr fontId="5" type="noConversion"/>
  </si>
  <si>
    <t>종로구</t>
    <phoneticPr fontId="5" type="noConversion"/>
  </si>
  <si>
    <t>용산구</t>
    <phoneticPr fontId="5" type="noConversion"/>
  </si>
  <si>
    <t>서구</t>
    <phoneticPr fontId="5" type="noConversion"/>
  </si>
  <si>
    <t>동구</t>
    <phoneticPr fontId="5" type="noConversion"/>
  </si>
  <si>
    <t>동구(별관)</t>
    <phoneticPr fontId="5" type="noConversion"/>
  </si>
  <si>
    <t>중구</t>
    <phoneticPr fontId="5" type="noConversion"/>
  </si>
  <si>
    <t>천안</t>
    <phoneticPr fontId="5" type="noConversion"/>
  </si>
  <si>
    <t>교·강사를 돋보이게 하는 PPT 강의자료 개발</t>
    <phoneticPr fontId="5" type="noConversion"/>
  </si>
  <si>
    <t>NCS기반 훈련과정 편성</t>
    <phoneticPr fontId="5" type="noConversion"/>
  </si>
  <si>
    <t>참여를 이끌어내는 러닝퍼실리테이션</t>
    <phoneticPr fontId="5" type="noConversion"/>
  </si>
  <si>
    <t>파워포인트 입문자를 위한 기본기 탄탄히 하기</t>
    <phoneticPr fontId="5" type="noConversion"/>
  </si>
  <si>
    <t>손쉽게 제작하는 교육영상콘텐츠</t>
    <phoneticPr fontId="5" type="noConversion"/>
  </si>
  <si>
    <t>엑셀을 활용한 사무자동화</t>
    <phoneticPr fontId="5" type="noConversion"/>
  </si>
  <si>
    <t>한글을 활용한 사무행정 문서작업 기본 실무</t>
    <phoneticPr fontId="5" type="noConversion"/>
  </si>
  <si>
    <t>줌 활용 쌍방향 교수기법</t>
    <phoneticPr fontId="5" type="noConversion"/>
  </si>
  <si>
    <t>NCS시작하기(1일완성)</t>
    <phoneticPr fontId="5" type="noConversion"/>
  </si>
  <si>
    <t>1DAY 파워포인트를 활용한 동영상 강의만들기</t>
    <phoneticPr fontId="5" type="noConversion"/>
  </si>
  <si>
    <t>PBL 수업을 위한 A to Z</t>
    <phoneticPr fontId="5" type="noConversion"/>
  </si>
  <si>
    <t>효과적인 비대면 교육을 위한 온라인 교수법</t>
    <phoneticPr fontId="5" type="noConversion"/>
  </si>
  <si>
    <r>
      <t>AI</t>
    </r>
    <r>
      <rPr>
        <b/>
        <sz val="11"/>
        <color rgb="FF0000CC"/>
        <rFont val="맑은 고딕"/>
        <family val="2"/>
        <charset val="129"/>
        <scheme val="minor"/>
      </rPr>
      <t>・</t>
    </r>
    <r>
      <rPr>
        <b/>
        <sz val="11"/>
        <color rgb="FF0000CC"/>
        <rFont val="맑은 고딕"/>
        <family val="3"/>
        <charset val="129"/>
        <scheme val="minor"/>
      </rPr>
      <t>디지털 이해 및 활용</t>
    </r>
  </si>
  <si>
    <t>파워포인트를 활용한 온·오프라인 홍보콘텐츠 디자인</t>
    <phoneticPr fontId="5" type="noConversion"/>
  </si>
  <si>
    <t>재미와 의미가 넘치는 감성교수법 개발</t>
    <phoneticPr fontId="5" type="noConversion"/>
  </si>
  <si>
    <t>파워포인트 고급스킬 활용</t>
    <phoneticPr fontId="5" type="noConversion"/>
  </si>
  <si>
    <t>AI프로그램을 활용한 쉽고 빠른 강의자료 제작</t>
    <phoneticPr fontId="5" type="noConversion"/>
  </si>
  <si>
    <t>훈련생 진로·취업상담 기법</t>
    <phoneticPr fontId="5" type="noConversion"/>
  </si>
  <si>
    <t>훈련과정 운영</t>
    <phoneticPr fontId="5" type="noConversion"/>
  </si>
  <si>
    <t>훈련기관 운영</t>
    <phoneticPr fontId="5" type="noConversion"/>
  </si>
  <si>
    <t>NCS기반 훈련생 평가 타당성 검토</t>
    <phoneticPr fontId="5" type="noConversion"/>
  </si>
  <si>
    <t>NCS기반 훈련생 평가계획 수립</t>
    <phoneticPr fontId="5" type="noConversion"/>
  </si>
  <si>
    <t>NCS기반 훈련생 평가도구 개발Ⅰ</t>
    <phoneticPr fontId="5" type="noConversion"/>
  </si>
  <si>
    <t>NCS기반 훈련성과평가 관리</t>
    <phoneticPr fontId="5" type="noConversion"/>
  </si>
  <si>
    <t>이성태</t>
    <phoneticPr fontId="5" type="noConversion"/>
  </si>
  <si>
    <t>곽성숙</t>
    <phoneticPr fontId="5" type="noConversion"/>
  </si>
  <si>
    <t>심지연</t>
    <phoneticPr fontId="5" type="noConversion"/>
  </si>
  <si>
    <t>함윤진</t>
    <phoneticPr fontId="5" type="noConversion"/>
  </si>
  <si>
    <t>이민아</t>
    <phoneticPr fontId="5" type="noConversion"/>
  </si>
  <si>
    <t>안형락</t>
    <phoneticPr fontId="5" type="noConversion"/>
  </si>
  <si>
    <t>류호원</t>
    <phoneticPr fontId="5" type="noConversion"/>
  </si>
  <si>
    <t>손수호</t>
    <phoneticPr fontId="5" type="noConversion"/>
  </si>
  <si>
    <t>조중근</t>
    <phoneticPr fontId="5" type="noConversion"/>
  </si>
  <si>
    <t>장신철</t>
    <phoneticPr fontId="5" type="noConversion"/>
  </si>
  <si>
    <t>손예진</t>
    <phoneticPr fontId="5" type="noConversion"/>
  </si>
  <si>
    <t>박지원</t>
    <phoneticPr fontId="5" type="noConversion"/>
  </si>
  <si>
    <t>이상은</t>
    <phoneticPr fontId="5" type="noConversion"/>
  </si>
  <si>
    <t>고현정</t>
    <phoneticPr fontId="5" type="noConversion"/>
  </si>
  <si>
    <t>정동일</t>
    <phoneticPr fontId="5" type="noConversion"/>
  </si>
  <si>
    <t>이지현</t>
  </si>
  <si>
    <t>오성숙</t>
    <phoneticPr fontId="5" type="noConversion"/>
  </si>
  <si>
    <t>한국인적자원개발전략연구소</t>
    <phoneticPr fontId="5" type="noConversion"/>
  </si>
  <si>
    <t>한국폴리텍Ⅱ대학</t>
  </si>
  <si>
    <t>010-9265-7988</t>
  </si>
  <si>
    <t>백석문화대학교</t>
    <phoneticPr fontId="5" type="noConversion"/>
  </si>
  <si>
    <t>경기도 용인시</t>
    <phoneticPr fontId="5" type="noConversion"/>
  </si>
  <si>
    <t>010-8912-9988</t>
    <phoneticPr fontId="5" type="noConversion"/>
  </si>
  <si>
    <t>jgrace@bscu.ac.kr</t>
    <phoneticPr fontId="5" type="noConversion"/>
  </si>
  <si>
    <t>최재용</t>
    <phoneticPr fontId="5" type="noConversion"/>
  </si>
  <si>
    <t>주말</t>
    <phoneticPr fontId="5" type="noConversion"/>
  </si>
  <si>
    <t>운영담당자</t>
    <phoneticPr fontId="5" type="noConversion"/>
  </si>
  <si>
    <r>
      <t>AI</t>
    </r>
    <r>
      <rPr>
        <b/>
        <sz val="11"/>
        <color rgb="FF0000CC"/>
        <rFont val="MS Gothic"/>
        <family val="3"/>
        <charset val="128"/>
      </rPr>
      <t>・</t>
    </r>
    <r>
      <rPr>
        <b/>
        <sz val="11"/>
        <color rgb="FF0000CC"/>
        <rFont val="맑은 고딕"/>
        <family val="3"/>
        <charset val="129"/>
        <scheme val="minor"/>
      </rPr>
      <t>디지털 활용 교육훈련</t>
    </r>
    <phoneticPr fontId="5" type="noConversion"/>
  </si>
  <si>
    <r>
      <t>AI</t>
    </r>
    <r>
      <rPr>
        <b/>
        <sz val="11"/>
        <color rgb="FF0000CC"/>
        <rFont val="Yu Gothic"/>
        <family val="3"/>
        <charset val="128"/>
      </rPr>
      <t>・</t>
    </r>
    <r>
      <rPr>
        <b/>
        <sz val="11"/>
        <color rgb="FF0000CC"/>
        <rFont val="맑은 고딕"/>
        <family val="3"/>
        <charset val="129"/>
        <scheme val="minor"/>
      </rPr>
      <t>디지털 활용 교육훈련</t>
    </r>
    <phoneticPr fontId="5" type="noConversion"/>
  </si>
  <si>
    <t>컴퓨터실</t>
    <phoneticPr fontId="5" type="noConversion"/>
  </si>
  <si>
    <t>이론강의실</t>
    <phoneticPr fontId="5" type="noConversion"/>
  </si>
  <si>
    <t>강의호실</t>
    <phoneticPr fontId="5" type="noConversion"/>
  </si>
  <si>
    <t>강의실 구분</t>
    <phoneticPr fontId="5" type="noConversion"/>
  </si>
  <si>
    <t>※ 상일 일정은 교육원 상황에 따라 취소 또는 변경될 수 있음.</t>
    <phoneticPr fontId="33" type="noConversion"/>
  </si>
  <si>
    <t>직업능력개발훈련 제도의 이해</t>
    <phoneticPr fontId="5" type="noConversion"/>
  </si>
  <si>
    <t>훈련기관 안전관리(직종공통)</t>
    <phoneticPr fontId="5" type="noConversion"/>
  </si>
  <si>
    <t>사례중심 개인정보 교육</t>
    <phoneticPr fontId="5" type="noConversion"/>
  </si>
  <si>
    <t>직업훈련 CS교육</t>
    <phoneticPr fontId="5" type="noConversion"/>
  </si>
  <si>
    <t>NCS기반 훈련생 평가 입문</t>
    <phoneticPr fontId="5" type="noConversion"/>
  </si>
  <si>
    <t>사례중심 훈련단계별 평가관리 실무</t>
    <phoneticPr fontId="5" type="noConversion"/>
  </si>
  <si>
    <t>직업훈련기관 행정실무</t>
    <phoneticPr fontId="5" type="noConversion"/>
  </si>
  <si>
    <t>문제해결 스킬</t>
    <phoneticPr fontId="5" type="noConversion"/>
  </si>
  <si>
    <t>직업훈련교사로서의 사명감</t>
    <phoneticPr fontId="5" type="noConversion"/>
  </si>
  <si>
    <t>기초역량</t>
    <phoneticPr fontId="5" type="noConversion"/>
  </si>
  <si>
    <t>[신규] 훈련교ㆍ강사를 위한 생성형 AI 기초</t>
    <phoneticPr fontId="5" type="noConversion"/>
  </si>
  <si>
    <t>[신규] 훈련교ㆍ강사 직업윤리</t>
    <phoneticPr fontId="5" type="noConversion"/>
  </si>
  <si>
    <t>[시범] PPT보다 쉽게 만드는 미리캔버스 활용 맞춤형 교안 제작</t>
    <phoneticPr fontId="5" type="noConversion"/>
  </si>
  <si>
    <t>[시범] 엑세스를 활용한 훈련기관 데이터 관리와 활용</t>
    <phoneticPr fontId="5" type="noConversion"/>
  </si>
  <si>
    <t>[신규] 직업훈련 업무 간소화 생성형 AI 스킬 업그레이드</t>
    <phoneticPr fontId="5" type="noConversion"/>
  </si>
  <si>
    <t>[신규] 퍼실리테이션을 활용한 강의법</t>
    <phoneticPr fontId="5" type="noConversion"/>
  </si>
  <si>
    <t>[신규] 창의적 교수설계 및 평가</t>
    <phoneticPr fontId="5" type="noConversion"/>
  </si>
  <si>
    <t>[신규] 첫걸음부터 시작하는 생성형 AI</t>
    <phoneticPr fontId="5" type="noConversion"/>
  </si>
  <si>
    <t>[시범] 파워포인트 초보자를 위한 완벽 가이드</t>
    <phoneticPr fontId="5" type="noConversion"/>
  </si>
  <si>
    <t>이정은</t>
    <phoneticPr fontId="5" type="noConversion"/>
  </si>
  <si>
    <r>
      <t>직업훈련 품질향상</t>
    </r>
    <r>
      <rPr>
        <sz val="10"/>
        <color theme="1"/>
        <rFont val="맑은 고딕"/>
        <family val="2"/>
        <charset val="129"/>
        <scheme val="minor"/>
      </rPr>
      <t>・</t>
    </r>
    <r>
      <rPr>
        <sz val="10"/>
        <color theme="1"/>
        <rFont val="맑은 고딕"/>
        <family val="3"/>
        <charset val="129"/>
        <scheme val="minor"/>
      </rPr>
      <t>정화를 위한 ‘부정훈련관리’</t>
    </r>
  </si>
  <si>
    <t>배장일</t>
  </si>
  <si>
    <t>교ㆍ강사를 위한 저작권법</t>
    <phoneticPr fontId="5" type="noConversion"/>
  </si>
  <si>
    <t>이은영</t>
    <phoneticPr fontId="5" type="noConversion"/>
  </si>
  <si>
    <t>이성옥</t>
    <phoneticPr fontId="5" type="noConversion"/>
  </si>
  <si>
    <t>2025.4.1.(화) ~ 4.21.(월)</t>
    <phoneticPr fontId="5" type="noConversion"/>
  </si>
  <si>
    <r>
      <rPr>
        <b/>
        <sz val="10"/>
        <color rgb="FF0000FF"/>
        <rFont val="맑은 고딕"/>
        <family val="3"/>
        <charset val="129"/>
        <scheme val="minor"/>
      </rPr>
      <t>[신규]</t>
    </r>
    <r>
      <rPr>
        <sz val="10"/>
        <color theme="1"/>
        <rFont val="맑은 고딕"/>
        <family val="3"/>
        <charset val="129"/>
        <scheme val="minor"/>
      </rPr>
      <t xml:space="preserve"> 훈련교ㆍ강사 직업윤리</t>
    </r>
    <phoneticPr fontId="5" type="noConversion"/>
  </si>
  <si>
    <r>
      <rPr>
        <b/>
        <sz val="10"/>
        <color rgb="FF0000FF"/>
        <rFont val="맑은 고딕"/>
        <family val="3"/>
        <charset val="129"/>
        <scheme val="minor"/>
      </rPr>
      <t>[신규]</t>
    </r>
    <r>
      <rPr>
        <sz val="10"/>
        <color theme="1"/>
        <rFont val="맑은 고딕"/>
        <family val="3"/>
        <charset val="129"/>
        <scheme val="minor"/>
      </rPr>
      <t xml:space="preserve"> 훈련교ㆍ강사를 위한 생성형 AI 기초</t>
    </r>
    <phoneticPr fontId="5" type="noConversion"/>
  </si>
  <si>
    <t>훈련교ㆍ강사의 매력도를 높이는 스피치 스킬</t>
    <phoneticPr fontId="5" type="noConversion"/>
  </si>
  <si>
    <t>최정빈</t>
  </si>
  <si>
    <t>박지원</t>
  </si>
  <si>
    <t>이민영</t>
  </si>
  <si>
    <t>4월</t>
  </si>
  <si>
    <t>4월</t>
    <phoneticPr fontId="5" type="noConversion"/>
  </si>
  <si>
    <t>5월</t>
  </si>
  <si>
    <t>2025.4.1.(화) ~ 4.22.(월)</t>
  </si>
  <si>
    <t>[신규] HRD-Net 행정지원시스템 사용법</t>
    <phoneticPr fontId="5" type="noConversion"/>
  </si>
  <si>
    <r>
      <rPr>
        <b/>
        <sz val="10"/>
        <color rgb="FF0000CC"/>
        <rFont val="맑은 고딕"/>
        <family val="3"/>
        <charset val="129"/>
        <scheme val="minor"/>
      </rPr>
      <t>[신규]</t>
    </r>
    <r>
      <rPr>
        <sz val="10"/>
        <color theme="1"/>
        <rFont val="맑은 고딕"/>
        <family val="3"/>
        <charset val="129"/>
        <scheme val="minor"/>
      </rPr>
      <t xml:space="preserve"> HRD-Net 행정지원시스템 사용법</t>
    </r>
    <phoneticPr fontId="5" type="noConversion"/>
  </si>
  <si>
    <t>5월</t>
    <phoneticPr fontId="5" type="noConversion"/>
  </si>
  <si>
    <t>2025.3.5.(수) ~ 3.11.(화)</t>
    <phoneticPr fontId="5" type="noConversion"/>
  </si>
  <si>
    <t>2025.5.1.(목) ~ 5.21.(수)</t>
    <phoneticPr fontId="5" type="noConversion"/>
  </si>
  <si>
    <t>6월</t>
    <phoneticPr fontId="5" type="noConversion"/>
  </si>
  <si>
    <t>7월</t>
    <phoneticPr fontId="5" type="noConversion"/>
  </si>
  <si>
    <t>2025.6.2.(월) ~ 6.20.(금)</t>
    <phoneticPr fontId="5" type="noConversion"/>
  </si>
  <si>
    <t>2025.7.1.(화) ~ 7.21.(월)</t>
    <phoneticPr fontId="5" type="noConversion"/>
  </si>
  <si>
    <t>효과적인 비대면 교육을 위한 온라인 교수법</t>
  </si>
  <si>
    <t>한글을 활용한 사무행정 문서작업 기본 실무</t>
  </si>
  <si>
    <t>파워포인트를 활용한 온·오프라인 홍보콘텐츠 디자인</t>
  </si>
  <si>
    <t>파워포인트 입문자를 위한 기본기 탄탄히 하기</t>
  </si>
  <si>
    <t>파워포인트 고급스킬 활용</t>
  </si>
  <si>
    <t>참여를 이끌어내는 러닝퍼실리테이션</t>
  </si>
  <si>
    <t>재미와 의미가 넘치는 감성교수법 개발</t>
  </si>
  <si>
    <t>엑셀을 활용한 사무자동화</t>
  </si>
  <si>
    <t>손쉽게 제작하는 교육영상콘텐츠</t>
  </si>
  <si>
    <t>교·강사를 돋보이게 하는 PPT 강의자료 개발</t>
  </si>
  <si>
    <t>PBL 수업을 위한 A to Z</t>
  </si>
  <si>
    <t>NCS시작하기(1일완성)</t>
  </si>
  <si>
    <t>NCS기반 훈련과정 편성</t>
  </si>
  <si>
    <t>AI프로그램을 활용한 쉽고 빠른 강의자료 제작</t>
  </si>
  <si>
    <t>AGI시대의 Flipped Learining 교수설계 및 수업전략</t>
  </si>
  <si>
    <t>1DAY 파워포인트를 활용한 동영상 강의만들기</t>
  </si>
  <si>
    <t>NCS기반 훈련생 평가 타당성 검토</t>
  </si>
  <si>
    <t>NCS기반 훈련생 평가계획 수립</t>
  </si>
  <si>
    <t>NCS기반 훈련생 평가도구 개발Ⅰ</t>
  </si>
  <si>
    <t>NCS기반 훈련성과평가 관리</t>
  </si>
  <si>
    <t>훈련과정 운영</t>
  </si>
  <si>
    <t>훈련기관 운영</t>
  </si>
  <si>
    <t>훈련생 진로·취업상담 기법</t>
  </si>
  <si>
    <t>고일화</t>
    <phoneticPr fontId="5" type="noConversion"/>
  </si>
  <si>
    <t>김덕중</t>
    <phoneticPr fontId="5" type="noConversion"/>
  </si>
  <si>
    <t>김성규</t>
    <phoneticPr fontId="5" type="noConversion"/>
  </si>
  <si>
    <t>김손희</t>
    <phoneticPr fontId="5" type="noConversion"/>
  </si>
  <si>
    <t>김윤아</t>
    <phoneticPr fontId="5" type="noConversion"/>
  </si>
  <si>
    <t>김준영</t>
    <phoneticPr fontId="5" type="noConversion"/>
  </si>
  <si>
    <t>김충효</t>
    <phoneticPr fontId="5" type="noConversion"/>
  </si>
  <si>
    <t>김해정</t>
    <phoneticPr fontId="5" type="noConversion"/>
  </si>
  <si>
    <t>홍재일</t>
    <phoneticPr fontId="5" type="noConversion"/>
  </si>
  <si>
    <t>김홍근</t>
    <phoneticPr fontId="5" type="noConversion"/>
  </si>
  <si>
    <t>이영환</t>
    <phoneticPr fontId="5" type="noConversion"/>
  </si>
  <si>
    <t>박벌모</t>
    <phoneticPr fontId="5" type="noConversion"/>
  </si>
  <si>
    <t>박소영(S-OJT)</t>
    <phoneticPr fontId="5" type="noConversion"/>
  </si>
  <si>
    <t>박소영(엑셀)</t>
    <phoneticPr fontId="5" type="noConversion"/>
  </si>
  <si>
    <t>박수진</t>
    <phoneticPr fontId="5" type="noConversion"/>
  </si>
  <si>
    <t>변우형</t>
    <phoneticPr fontId="5" type="noConversion"/>
  </si>
  <si>
    <t>안미숙</t>
    <phoneticPr fontId="5" type="noConversion"/>
  </si>
  <si>
    <t>최명란</t>
    <phoneticPr fontId="5" type="noConversion"/>
  </si>
  <si>
    <t>정재하</t>
    <phoneticPr fontId="5" type="noConversion"/>
  </si>
  <si>
    <t>이병철</t>
    <phoneticPr fontId="5" type="noConversion"/>
  </si>
  <si>
    <t>이서연</t>
    <phoneticPr fontId="5" type="noConversion"/>
  </si>
  <si>
    <t>이지은</t>
    <phoneticPr fontId="5" type="noConversion"/>
  </si>
  <si>
    <t>조성덕</t>
    <phoneticPr fontId="5" type="noConversion"/>
  </si>
  <si>
    <t>홍선영</t>
    <phoneticPr fontId="5" type="noConversion"/>
  </si>
  <si>
    <t>윤미진</t>
    <phoneticPr fontId="5" type="noConversion"/>
  </si>
  <si>
    <t>3월 5주차</t>
    <phoneticPr fontId="5" type="noConversion"/>
  </si>
  <si>
    <t>4월 1주차</t>
    <phoneticPr fontId="5" type="noConversion"/>
  </si>
  <si>
    <t>4월 2주차</t>
    <phoneticPr fontId="5" type="noConversion"/>
  </si>
  <si>
    <t>4월 3주차</t>
    <phoneticPr fontId="5" type="noConversion"/>
  </si>
  <si>
    <t>4월 4주차</t>
    <phoneticPr fontId="5" type="noConversion"/>
  </si>
  <si>
    <t>5월 1주차</t>
    <phoneticPr fontId="5" type="noConversion"/>
  </si>
  <si>
    <t>평일</t>
    <phoneticPr fontId="6" type="noConversion"/>
  </si>
  <si>
    <r>
      <rPr>
        <b/>
        <sz val="10"/>
        <color rgb="FF0000CC"/>
        <rFont val="맑은 고딕"/>
        <family val="3"/>
        <charset val="129"/>
        <scheme val="minor"/>
      </rPr>
      <t>[신규]</t>
    </r>
    <r>
      <rPr>
        <sz val="10"/>
        <rFont val="맑은 고딕"/>
        <family val="3"/>
        <charset val="129"/>
        <scheme val="minor"/>
      </rPr>
      <t xml:space="preserve"> 직업훈련 업무 간소화 생성형 AI 스킬 업그레이드</t>
    </r>
    <phoneticPr fontId="5" type="noConversion"/>
  </si>
  <si>
    <r>
      <rPr>
        <b/>
        <sz val="10"/>
        <color rgb="FF0000CC"/>
        <rFont val="맑은 고딕"/>
        <family val="3"/>
        <charset val="129"/>
        <scheme val="minor"/>
      </rPr>
      <t>[신규]</t>
    </r>
    <r>
      <rPr>
        <sz val="10"/>
        <rFont val="맑은 고딕"/>
        <family val="3"/>
        <charset val="129"/>
        <scheme val="minor"/>
      </rPr>
      <t xml:space="preserve"> 첫걸음부터 시작하는 생성형 AI</t>
    </r>
    <phoneticPr fontId="5" type="noConversion"/>
  </si>
  <si>
    <r>
      <rPr>
        <b/>
        <sz val="10"/>
        <color rgb="FF0000CC"/>
        <rFont val="맑은 고딕"/>
        <family val="3"/>
        <charset val="129"/>
        <scheme val="minor"/>
      </rPr>
      <t>[신규]</t>
    </r>
    <r>
      <rPr>
        <sz val="10"/>
        <color theme="1"/>
        <rFont val="맑은 고딕"/>
        <family val="3"/>
        <charset val="129"/>
        <scheme val="minor"/>
      </rPr>
      <t xml:space="preserve"> 첫걸음부터 시작하는 생성형 AI</t>
    </r>
    <phoneticPr fontId="5" type="noConversion"/>
  </si>
  <si>
    <r>
      <rPr>
        <b/>
        <sz val="10"/>
        <color rgb="FFFF0000"/>
        <rFont val="맑은 고딕"/>
        <family val="3"/>
        <charset val="129"/>
        <scheme val="minor"/>
      </rPr>
      <t>[시범]</t>
    </r>
    <r>
      <rPr>
        <sz val="10"/>
        <rFont val="맑은 고딕"/>
        <family val="3"/>
        <charset val="129"/>
        <scheme val="minor"/>
      </rPr>
      <t xml:space="preserve"> PPT보다 쉽게 만드는 미리캔버스 활용 맞춤형 교안 제작</t>
    </r>
    <phoneticPr fontId="5" type="noConversion"/>
  </si>
  <si>
    <r>
      <rPr>
        <b/>
        <sz val="10"/>
        <color rgb="FFFF0000"/>
        <rFont val="맑은 고딕"/>
        <family val="3"/>
        <charset val="129"/>
        <scheme val="minor"/>
      </rPr>
      <t>[시범]</t>
    </r>
    <r>
      <rPr>
        <sz val="10"/>
        <rFont val="맑은 고딕"/>
        <family val="3"/>
        <charset val="129"/>
        <scheme val="minor"/>
      </rPr>
      <t xml:space="preserve"> 파워포인트 초보자를 위한 완벽 가이드</t>
    </r>
    <phoneticPr fontId="5" type="noConversion"/>
  </si>
  <si>
    <r>
      <rPr>
        <b/>
        <sz val="10"/>
        <color rgb="FFFF0000"/>
        <rFont val="맑은 고딕"/>
        <family val="3"/>
        <charset val="129"/>
        <scheme val="minor"/>
      </rPr>
      <t>[시범]</t>
    </r>
    <r>
      <rPr>
        <sz val="10"/>
        <rFont val="맑은 고딕"/>
        <family val="3"/>
        <charset val="129"/>
        <scheme val="minor"/>
      </rPr>
      <t xml:space="preserve"> 엑세스를 활용한 훈련기관 데이터 관리와 활용</t>
    </r>
    <phoneticPr fontId="5" type="noConversion"/>
  </si>
  <si>
    <t>부산</t>
    <phoneticPr fontId="5" type="noConversion"/>
  </si>
  <si>
    <t>시흥</t>
    <phoneticPr fontId="5" type="noConversion"/>
  </si>
  <si>
    <t>전주</t>
    <phoneticPr fontId="5" type="noConversion"/>
  </si>
  <si>
    <t>인천</t>
    <phoneticPr fontId="5" type="noConversion"/>
  </si>
  <si>
    <t>창원</t>
    <phoneticPr fontId="5" type="noConversion"/>
  </si>
  <si>
    <t>울산</t>
    <phoneticPr fontId="5" type="noConversion"/>
  </si>
  <si>
    <t>방송정보국제교육원</t>
  </si>
  <si>
    <t>한국폴리텍대학 정수캠퍼스</t>
  </si>
  <si>
    <t>주말</t>
    <phoneticPr fontId="6" type="noConversion"/>
  </si>
  <si>
    <t>평일</t>
    <phoneticPr fontId="5" type="noConversion"/>
  </si>
  <si>
    <t>교육생을 사로잡는 일타 강사의 비법 공개</t>
  </si>
  <si>
    <t>기억의 장기화, 메타인지 교수법</t>
  </si>
  <si>
    <t>행정역량</t>
    <phoneticPr fontId="5" type="noConversion"/>
  </si>
  <si>
    <t>2025년도 2차(4기) 교직분야 보수교육 일정</t>
    <phoneticPr fontId="5" type="noConversion"/>
  </si>
  <si>
    <t>평일/주말</t>
  </si>
  <si>
    <t>주차</t>
  </si>
  <si>
    <t>개설담당자
(교과목 담당자)</t>
  </si>
  <si>
    <t>운영담당자</t>
  </si>
  <si>
    <t>역량군</t>
  </si>
  <si>
    <t>수준</t>
  </si>
  <si>
    <t>교과목명</t>
  </si>
  <si>
    <t>강사명</t>
  </si>
  <si>
    <t>거주지</t>
  </si>
  <si>
    <t>소속</t>
  </si>
  <si>
    <t>강사 연락처</t>
  </si>
  <si>
    <t>강사 이메일</t>
  </si>
  <si>
    <t>모집기간</t>
  </si>
  <si>
    <t>교육시작일(온라인)</t>
  </si>
  <si>
    <t>교육종료일(온라인)</t>
  </si>
  <si>
    <t>교육시작일(집체)</t>
  </si>
  <si>
    <t>교육종료일(집체)</t>
  </si>
  <si>
    <t>교육시간</t>
  </si>
  <si>
    <t>교육시수</t>
  </si>
  <si>
    <t>교육방법</t>
  </si>
  <si>
    <t>교육지역</t>
  </si>
  <si>
    <t>교육장소</t>
  </si>
  <si>
    <t>강의실 구분</t>
  </si>
  <si>
    <t>강의호실</t>
  </si>
  <si>
    <t>모집정원</t>
  </si>
  <si>
    <t>-</t>
  </si>
  <si>
    <t>이정은</t>
  </si>
  <si>
    <t>중급</t>
  </si>
  <si>
    <t>2025.3.5.(수) ~ 3.11.(화)</t>
  </si>
  <si>
    <t>능력개발교육원 PORTAL</t>
  </si>
  <si>
    <t>초중급</t>
  </si>
  <si>
    <t>초급</t>
  </si>
  <si>
    <t>[시범] 기초를 다져주는 훈련생 상담 입문</t>
    <phoneticPr fontId="5" type="noConversion"/>
  </si>
  <si>
    <r>
      <rPr>
        <b/>
        <sz val="10"/>
        <color rgb="FFFF0000"/>
        <rFont val="맑은 고딕"/>
        <family val="3"/>
        <charset val="129"/>
        <scheme val="minor"/>
      </rPr>
      <t>[시범]</t>
    </r>
    <r>
      <rPr>
        <sz val="10"/>
        <rFont val="맑은 고딕"/>
        <family val="3"/>
        <charset val="129"/>
        <scheme val="minor"/>
      </rPr>
      <t xml:space="preserve"> 기초를 다져주는 훈련생 상담 입문</t>
    </r>
    <phoneticPr fontId="5" type="noConversion"/>
  </si>
  <si>
    <t>[시범] 세대소통을 위한 효과적인 커뮤니케이션</t>
    <phoneticPr fontId="5" type="noConversion"/>
  </si>
  <si>
    <r>
      <rPr>
        <b/>
        <sz val="10"/>
        <color rgb="FFFF0000"/>
        <rFont val="맑은 고딕"/>
        <family val="3"/>
        <charset val="129"/>
        <scheme val="minor"/>
      </rPr>
      <t>[시범]</t>
    </r>
    <r>
      <rPr>
        <sz val="10"/>
        <rFont val="맑은 고딕"/>
        <family val="3"/>
        <charset val="129"/>
        <scheme val="minor"/>
      </rPr>
      <t xml:space="preserve"> 세대소통을 위한 효과적인 커뮤니케이션</t>
    </r>
    <phoneticPr fontId="5" type="noConversion"/>
  </si>
  <si>
    <t>4차</t>
    <phoneticPr fontId="5" type="noConversion"/>
  </si>
  <si>
    <t>(초급)직업능력개발훈련 제도의 이해[기초/4차/온라인]</t>
  </si>
  <si>
    <t>(초급)직업훈련 품질향상・정화를 위한 ‘부정훈련관리’[기초/4차/온라인]</t>
  </si>
  <si>
    <t>(초급)훈련기관 안전관리(직종공통)[기초/4차/온라인]</t>
  </si>
  <si>
    <t>(초급)교·강사를 위한 저작권법[기초/4차/온라인]</t>
  </si>
  <si>
    <t>(초급)사례중심 개인정보 교육[기초/4차/온라인]</t>
  </si>
  <si>
    <t>(초급)직업훈련 CS교육[기초/4차/온라인]</t>
  </si>
  <si>
    <t>3차</t>
    <phoneticPr fontId="5" type="noConversion"/>
  </si>
  <si>
    <t>(초급)강의 전달력을 높이는 제스쳐의 비밀[기본/3차/온라인]</t>
  </si>
  <si>
    <t>(초급)훈련교・강사의 매력도를 높이는 스피치 스킬[기본/3차/온라인]</t>
  </si>
  <si>
    <t>(초급)기억의 장기화, 메타인지 교수법[기본/3차/온라인]</t>
  </si>
  <si>
    <t>(중급)ADDIE 모형 기반 교수설계[기본/3차/온라인]</t>
  </si>
  <si>
    <t>(초급)교육생을 사로잡는 일타 강사의 비법 공개[기본/3차/온라인]</t>
  </si>
  <si>
    <t>(초중급)NCS기반 훈련생 평가 입문[전문/3차/온라인]</t>
  </si>
  <si>
    <t>(중급)사례중심 훈련단계별 평가관리 실무[전문/3차/온라인]</t>
  </si>
  <si>
    <t>(초중급)HRD-Net 행정지원시스템 사용법[전문/3차/온라인]</t>
  </si>
  <si>
    <t>5차</t>
    <phoneticPr fontId="5" type="noConversion"/>
  </si>
  <si>
    <t>(초급)직업능력개발훈련 제도의 이해[기초/5차/온라인]</t>
  </si>
  <si>
    <t>(초급)직업훈련 품질향상・정화를 위한 ‘부정훈련관리’[기초/5차/온라인]</t>
  </si>
  <si>
    <t>(초급)훈련기관 안전관리(직종공통)[기초/5차/온라인]</t>
  </si>
  <si>
    <t>(초급)교·강사를 위한 저작권법[기초/5차/온라인]</t>
  </si>
  <si>
    <t>(초급)사례중심 개인정보 교육[기초/5차/온라인]</t>
  </si>
  <si>
    <t>(초급)직업훈련 CS교육[기초/5차/온라인]</t>
  </si>
  <si>
    <t>(초급)훈련교ㆍ강사 직업윤리[기초/2차/온라인]</t>
    <phoneticPr fontId="5" type="noConversion"/>
  </si>
  <si>
    <t>(초급)훈련교ㆍ강사를 위한 생성형 AI 기초[기초/2차/온라인]</t>
    <phoneticPr fontId="5" type="noConversion"/>
  </si>
  <si>
    <t>(초급)강의 전달력을 높이는 제스쳐의 비밀[기본/4차/온라인]</t>
  </si>
  <si>
    <t>(초급)훈련교・강사의 매력도를 높이는 스피치 스킬[기본/4차/온라인]</t>
  </si>
  <si>
    <t>(초급)기억의 장기화, 메타인지 교수법[기본/4차/온라인]</t>
  </si>
  <si>
    <t>(중급)ADDIE 모형 기반 교수설계[기본/4차/온라인]</t>
  </si>
  <si>
    <t>(초급)교육생을 사로잡는 일타 강사의 비법 공개[기본/4차/온라인]</t>
  </si>
  <si>
    <t>(초중급)NCS기반 훈련생 평가 입문[전문/4차/온라인]</t>
  </si>
  <si>
    <t>(중급)사례중심 훈련단계별 평가관리 실무[전문/4차/온라인]</t>
  </si>
  <si>
    <t>(초중급)HRD-Net 행정지원시스템 사용법[전문/4차/온라인]</t>
  </si>
  <si>
    <t>6차</t>
    <phoneticPr fontId="5" type="noConversion"/>
  </si>
  <si>
    <t>(초급)직업능력개발훈련 제도의 이해[기초/6차/온라인]</t>
  </si>
  <si>
    <t>(초급)직업훈련 품질향상・정화를 위한 ‘부정훈련관리’[기초/6차/온라인]</t>
  </si>
  <si>
    <t>(초급)훈련기관 안전관리(직종공통)[기초/6차/온라인]</t>
  </si>
  <si>
    <t>(초급)교·강사를 위한 저작권법[기초/6차/온라인]</t>
  </si>
  <si>
    <t>(초급)사례중심 개인정보 교육[기초/6차/온라인]</t>
  </si>
  <si>
    <t>(초급)직업훈련 CS교육[기초/6차/온라인]</t>
  </si>
  <si>
    <t>(초급)훈련교ㆍ강사 직업윤리[기초/3차/온라인]</t>
    <phoneticPr fontId="5" type="noConversion"/>
  </si>
  <si>
    <t>(초급)훈련교ㆍ강사를 위한 생성형 AI 기초[기초/3차/온라인]</t>
    <phoneticPr fontId="5" type="noConversion"/>
  </si>
  <si>
    <t>7차</t>
    <phoneticPr fontId="5" type="noConversion"/>
  </si>
  <si>
    <t>(초급)직업능력개발훈련 제도의 이해[기초/7차/온라인]</t>
  </si>
  <si>
    <t>(초급)직업훈련 품질향상・정화를 위한 ‘부정훈련관리’[기초/7차/온라인]</t>
  </si>
  <si>
    <t>(초급)훈련기관 안전관리(직종공통)[기초/7차/온라인]</t>
  </si>
  <si>
    <t>(초급)교·강사를 위한 저작권법[기초/7차/온라인]</t>
  </si>
  <si>
    <t>(초급)사례중심 개인정보 교육[기초/7차/온라인]</t>
  </si>
  <si>
    <t>(초급)직업훈련 CS교육[기초/7차/온라인]</t>
  </si>
  <si>
    <t>(초급)훈련교ㆍ강사 직업윤리[기초/4차/온라인]</t>
    <phoneticPr fontId="5" type="noConversion"/>
  </si>
  <si>
    <t>(초급)훈련교ㆍ강사를 위한 생성형 AI 기초[기초/4차/온라인]</t>
    <phoneticPr fontId="5" type="noConversion"/>
  </si>
  <si>
    <t>2차</t>
    <phoneticPr fontId="5" type="noConversion"/>
  </si>
  <si>
    <t>[기본/2차/시흥](초급)1DAY 파워포인트를 활용한 동영상 강의만들기</t>
  </si>
  <si>
    <t>[기본/2차/광주](초급)NCS시작하기(1일완성)</t>
  </si>
  <si>
    <t>[기본/2차/부산](중급)PBL 수업을 위한 A to Z</t>
  </si>
  <si>
    <t>[기본/2차/전주](중급)교·강사를 돋보이게 하는 PPT 강의자료 개발</t>
  </si>
  <si>
    <t>1차</t>
    <phoneticPr fontId="5" type="noConversion"/>
  </si>
  <si>
    <t>[기본/1차/서울](중급)스마트혼합훈련 설계와 운영 &amp; 온라인 콘텐츠제작 가이드</t>
  </si>
  <si>
    <t>[기본/2차/대구](초중급)엑셀을 활용한 사무자동화</t>
  </si>
  <si>
    <t>[기본/2차/인천](초급)한글을 활용한 사무행정 문서작업 기본 실무</t>
  </si>
  <si>
    <t>시범</t>
    <phoneticPr fontId="5" type="noConversion"/>
  </si>
  <si>
    <t>[기본/시범/천안](초급)PPT보다 쉽게 만드는 미리캔버스 활용 맞춤형 교안 제작</t>
  </si>
  <si>
    <t>[기본/시범/천안](초급)파워포인트 초보자를 위한 완벽 가이드</t>
  </si>
  <si>
    <t>[기본/1차/창원](초중급)손쉽게 제작하는 교육영상콘텐츠</t>
  </si>
  <si>
    <t>[기본/2차/서울](중급)NCS기반 훈련과정 편성</t>
  </si>
  <si>
    <t>[기본/1차/서울](중급)파워포인트 고급스킬 활용</t>
  </si>
  <si>
    <t>[전문/1차/서울](중급)NCS기반 훈련생 평가 타당성 검토</t>
  </si>
  <si>
    <t>[전문/2차/창원](중급)NCS기반 훈련생 평가계획 수립</t>
  </si>
  <si>
    <t>[전문/2차/울산](중급)NCS기반 훈련생 평가도구 개발Ⅰ</t>
  </si>
  <si>
    <t>[전문/1차/서울](고급)사례 중심 훈련생 상담 노하우</t>
  </si>
  <si>
    <t>[전문/1차/전주](고급)직업훈련기관 상담의 사례와 활용</t>
  </si>
  <si>
    <t>[전문/2차/대구](중급)훈련기관 운영</t>
  </si>
  <si>
    <t>[기본/3차/부산](초급)첫걸음부터 시작하는 생성형 AI</t>
  </si>
  <si>
    <t>[전문/2차/대구](중급)훈련과정 운영</t>
  </si>
  <si>
    <t>[기본/4차/부산](초급)첫걸음부터 시작하는 생성형 AI</t>
  </si>
  <si>
    <t>[기본/1차/천안](고급)동영상 강의자료 편집제작 심화</t>
  </si>
  <si>
    <t>[전문/1차/서울](초중급)훈련생을 위한 커리어코칭</t>
  </si>
  <si>
    <t>[기본/3차/서울](중급)직업훈련 업무 간소화 생성형 AI 스킬 업그레이드</t>
  </si>
  <si>
    <t>[기본/3차/천안](중급)NCS기반 훈련과정 편성</t>
  </si>
  <si>
    <t>[기본/1차/서울](초중급)교수-학습지도안 기반 교수기법 실무</t>
  </si>
  <si>
    <t>[전문/1차/천안](초급)직업훈련기관 행정실무</t>
  </si>
  <si>
    <t>[전문/1차/천안](중급)코칭을 활용한 교수역량 개발</t>
  </si>
  <si>
    <t>[전문/3차/서울](중급)훈련과정 운영</t>
  </si>
  <si>
    <t>[기본/1차/인천](중급)마이크로티칭 행동수정 컨설팅</t>
  </si>
  <si>
    <t>[기본/1차/창원](고급)엑셀 고급함수와 VBA를 활용한 훈련기관 업무문서 자동화</t>
  </si>
  <si>
    <t>[기본/2차/울산](초급)재미와 의미가 넘치는 감성교수법 개발</t>
  </si>
  <si>
    <t>[기본/1차/전주](초급)창의와 논리사이 실전 사고력 기법 키우기</t>
  </si>
  <si>
    <t>[기본/1차/서울](초중급)촬영부터 편집까지 동영상 강의자료 제작 기법</t>
  </si>
  <si>
    <t>[기본/2차/대구](초급)파워포인트 입문자를 위한 기본기 탄탄히 하기</t>
  </si>
  <si>
    <t>[기본/1차/부산](중고급)파워포인트를 활용한 온·오프라인 홍보콘텐츠 디자인</t>
  </si>
  <si>
    <t>[기본/2차/인천](초중급)손쉽게 제작하는 교육영상콘텐츠</t>
  </si>
  <si>
    <t>[기본/시범/천안](초급)세대소통을 위한 효과적인 커뮤니키이션</t>
  </si>
  <si>
    <t>[기본/시범/천안](중급)엑세스를 활용한 훈련기관 데이터 관리와 활용</t>
  </si>
  <si>
    <t>[기본/4차/시흥](중급)NCS기반 훈련과정 편성</t>
  </si>
  <si>
    <t>[기본/3차/서울](중급)PBL 수업을 위한 A to Z</t>
  </si>
  <si>
    <t>[기본/2차/광주](초중급)교수-학습지도안 기반 교수기법 실무</t>
  </si>
  <si>
    <t>[기본/3차/전주](중급)교·강사를 돋보이게 하는 PPT 강의자료 개발</t>
  </si>
  <si>
    <t>[기본/1차/서울](초급)교수-학습 지도안(계획서) 작성하기</t>
  </si>
  <si>
    <t>[기본/5차/대구](중급)NCS기반 훈련과정 편성</t>
  </si>
  <si>
    <t>[전문/1차/서울](중급)NCS기반 훈련성과평가 관리</t>
  </si>
  <si>
    <t>[전문/2차/서울](초중급)훈련생 진로·취업상담 기법</t>
  </si>
  <si>
    <t>[전문/1차/서울](초급)훈련성과를 높이는 훈련생 취업지원 실무</t>
  </si>
  <si>
    <t>[전문/3차/울산](중급)NCS기반 훈련생 평가계획 수립</t>
  </si>
  <si>
    <t>[전문/2차/광주](초급)직업훈련기관 행정실무</t>
  </si>
  <si>
    <t>[기본/1차/부산](중급)한글을 활용한 교재 편집과 1인 출판</t>
  </si>
  <si>
    <t>[전문/2차/서울](초중급)훈련생을 위한 커리어코칭</t>
  </si>
  <si>
    <t>[기본/3차/서울](초중급)엑셀을 활용한 사무자동화</t>
  </si>
  <si>
    <t>[기본/3차/서울](초급)한글을 활용한 사무행정 문서작업 기본 실무</t>
  </si>
  <si>
    <t>[기본/3차/천안](초중급)교수-학습지도안 기반 교수기법 실무</t>
  </si>
  <si>
    <t>[기본/2차/천안](중급)파워포인트 고급스킬 활용</t>
  </si>
  <si>
    <t>[전문/2차/천안](중급)코칭을 활용한 교수역량 개발</t>
  </si>
  <si>
    <t>[전문/2차/천안](초급)훈련성과를 높이는 훈련생 취업지원 실무</t>
  </si>
  <si>
    <t>[전문/2차/천안](고급)사례 중심 훈련생 상담 노하우</t>
  </si>
  <si>
    <t>[전문/3차/서울](중급)훈련기관 운영</t>
  </si>
  <si>
    <t>[기본/3차/천안](초급)1DAY 파워포인트를 활용한 동영상 강의만들기</t>
  </si>
  <si>
    <t>[기본/2차/천안](초급)교수-학습 지도안(계획서) 작성하기</t>
  </si>
  <si>
    <t>[전문/4차/천안](중급)훈련기관 운영</t>
  </si>
  <si>
    <t>[기본/1차/천안](중급)AGI시대의 Flipped Learining 교수설계 및 수업전략</t>
  </si>
  <si>
    <t>[기본/1차/대구](중급)전략적 문제해결 역량개발</t>
  </si>
  <si>
    <t>[기본/2차/대구](초급)효과적인 비대면 교육을 위한 온라인 교수법</t>
  </si>
  <si>
    <t>[기본/3차/천안](초급)교수-학습 지도안(계획서) 작성하기</t>
  </si>
  <si>
    <t>[기본/3차/서울](초급)NCS시작하기(1일완성)</t>
  </si>
  <si>
    <t>[기본/4차/광주](중급)교·강사를 돋보이게 하는 PPT 강의자료 개발</t>
  </si>
  <si>
    <t>[기본/2차/천안](중급)마이크로티칭 행동수정 컨설팅</t>
  </si>
  <si>
    <t>[기본/2차/천안](중급)스마트혼합훈련 설계와 운영 &amp; 온라인 콘텐츠제작 가이드</t>
  </si>
  <si>
    <t>[기본/2차/부산](초급)창의와 논리사이 실전 사고력 기법 키우기</t>
  </si>
  <si>
    <t>[기본/2차/인천](중고급)파워포인트를 활용한 온·오프라인 홍보콘텐츠 디자인</t>
  </si>
  <si>
    <t>[기본/4차/시흥](중급)직업훈련 업무 간소화 생성형 AI 스킬 업그레이드</t>
  </si>
  <si>
    <t>[기본/6차/울산](중급)NCS기반 훈련과정 편성</t>
  </si>
  <si>
    <t>[기본/4차/천안](초급)NCS시작하기(1일완성)</t>
  </si>
  <si>
    <t>[전문/1차/서울](초급)S-OJT 효과를 높이는 현장훈련 코칭 입문</t>
  </si>
  <si>
    <t>[기본/1차/서울](중급)엑셀을 활용한 NCS기반 훈련과정 평가 성적관리</t>
  </si>
  <si>
    <t>[전문/2차/천안](중급)NCS기반 훈련생 평가 타당성 검토</t>
  </si>
  <si>
    <t>[기본/2차/천안](초중급)촬영부터 편집까지 동영상 강의자료 제작 기법</t>
  </si>
  <si>
    <t>[기본/3차/천안](중급)파워포인트 고급스킬 활용</t>
  </si>
  <si>
    <t>[기본/2차/서울](고급)엑셀 고급함수와 VBA를 활용한 훈련기관 업무문서 자동화</t>
  </si>
  <si>
    <t>[기본/3차/서울](초급)재미와 의미가 넘치는 감성교수법 개발</t>
  </si>
  <si>
    <t>[기본/2차/천안](중급)전략적 문제해결 역량개발</t>
  </si>
  <si>
    <t>[기본/3차/천안](초급)창의와 논리사이 실전 사고력 기법 키우기</t>
  </si>
  <si>
    <t>[기본/4차/서울](초중급)교수-학습지도안 기반 교수기법 실무</t>
  </si>
  <si>
    <t>[전문/2차/천안](고급)직업훈련기관 상담의 사례와 활용</t>
  </si>
  <si>
    <t>[기본/1차/천안](중급)수업에 날개를 달아주는 강의기법</t>
  </si>
  <si>
    <t>[전문/4차/천안](중급)훈련과정 운영</t>
  </si>
  <si>
    <t>[전문/3차/천안](중급)NCS기반 훈련생 평가도구 개발Ⅰ</t>
  </si>
  <si>
    <t>[전문/4차/서울](중급)NCS기반 훈련생 평가계획 수립</t>
  </si>
  <si>
    <t>[기본/1차/서울](중급)MVP(Mult-View Point) 커뮤니케이션</t>
  </si>
  <si>
    <t>[기본/2차/서울](중급)AGI시대의 Flipped Learining 교수설계 및 수업전략</t>
  </si>
  <si>
    <t>[기본/2차/서울](고급)동영상 강의자료 편집제작 심화</t>
  </si>
  <si>
    <t>[기본/3차/창원](초급)파워포인트 입문자를 위한 기본기 탄탄히 하기</t>
  </si>
  <si>
    <t>[기본/3차/시흥](중고급)파워포인트를 활용한 온·오프라인 홍보콘텐츠 디자인</t>
  </si>
  <si>
    <t>[기본/5차/울산](중급)교·강사를 돋보이게 하는 PPT 강의자료 개발</t>
  </si>
  <si>
    <t>[기본/4차/시흥](초급)교수-학습 지도안(계획서) 작성하기</t>
  </si>
  <si>
    <t>[전문/1차/인천](중급)NCS기반 훈련생 평가도구 개발Ⅱ</t>
  </si>
  <si>
    <t>[전문/5차/광주](중급)훈련기관 운영</t>
  </si>
  <si>
    <t>[전문/3차/천안](초급)훈련성과를 높이는 훈련생 취업지원 실무</t>
  </si>
  <si>
    <t>[기본/5차/광주](초급)첫걸음부터 시작하는 생성형 AI</t>
  </si>
  <si>
    <t>[기본/1차/대구](중급)교육운영 퍼실리테이터 스킬 향상</t>
  </si>
  <si>
    <t>[기본/2차/대구](중급)한글을 활용한 교재 편집과 1인 출판</t>
  </si>
  <si>
    <t>[전문/5차/광주](중급)훈련과정 운영</t>
  </si>
  <si>
    <t>[기본/6차/광주](초급)첫걸음부터 시작하는 생성형 AI</t>
  </si>
  <si>
    <t>[기본/4차/천안](중급)파워포인트 고급스킬 활용</t>
  </si>
  <si>
    <t>[기본/2차/서울](중급)엑셀을 활용한 NCS기반 훈련과정 평가 성적관리</t>
  </si>
  <si>
    <t>[기본/1차/서울](초급)참여를 이끌어내는 러닝퍼실리테이션</t>
  </si>
  <si>
    <t>[기본/2차/천안](중급)MVP(Mult-View Point) 커뮤니케이션</t>
  </si>
  <si>
    <t>[기본/3차/서울](중급)마이크로티칭 행동수정 컨설팅</t>
  </si>
  <si>
    <t>[전문/3차/천안](중급)NCS기반 훈련생 평가 타당성 검토</t>
  </si>
  <si>
    <t>[전문/3차/천안](중급)코칭을 활용한 교수역량 개발</t>
  </si>
  <si>
    <t>[기본/1차/천안](초급)원활한 소통을 위한 A to Z</t>
  </si>
  <si>
    <t>[기본/3차/서울](초급)효과적인 비대면 교육을 위한 온라인 교수법</t>
  </si>
  <si>
    <t>[기본/5차/천안](초급)교수-학습 지도안(계획서) 작성하기</t>
  </si>
  <si>
    <t>[기본/5차/서울](초급)NCS시작하기(1일완성)</t>
  </si>
  <si>
    <t>[기본/6차/천안](초급)NCS시작하기(1일완성)</t>
  </si>
  <si>
    <t>[기본/2차/대구](중급)수업에 날개를 달아주는 강의기법</t>
  </si>
  <si>
    <t>[기본/6차/부산](초급)교수-학습 지도안(계획서) 작성하기</t>
  </si>
  <si>
    <t>[기본/3차/울산](중급)엑셀을 활용한 NCS기반 훈련과정 평가 성적관리</t>
  </si>
  <si>
    <t>[기본/5차/서울](중급)파워포인트 고급스킬 활용</t>
  </si>
  <si>
    <t>[전문/2차/서울](초급)S-OJT 효과를 높이는 현장훈련 코칭 입문</t>
  </si>
  <si>
    <t>[전문/3차/부산](초중급)훈련생 진로·취업상담 기법</t>
  </si>
  <si>
    <t>[전문/3차/대구](초중급)훈련생을 위한 커리어코칭</t>
  </si>
  <si>
    <t>[기본/2차/서울](중급)교육운영 퍼실리테이터 스킬 향상</t>
  </si>
  <si>
    <t>[기본/3차/창원](중급)한글을 활용한 교재 편집과 1인 출판</t>
  </si>
  <si>
    <t>[기본/4차/서울](중급)PBL 수업을 위한 A to Z</t>
  </si>
  <si>
    <t>[기본/5차/천안](초중급)교수-학습지도안 기반 교수기법 실무</t>
  </si>
  <si>
    <t>[기본/4차/서울](초급)파워포인트 입문자를 위한 기본기 탄탄히 하기</t>
  </si>
  <si>
    <t>[전문/3차/천안](초급)S-OJT 효과를 높이는 현장훈련 코칭 입문</t>
  </si>
  <si>
    <t>[전문/4차/서울](초중급)훈련생 진로·취업상담 기법</t>
  </si>
  <si>
    <t>[전문/2차/천안](중급)NCS기반 훈련성과평가 관리</t>
  </si>
  <si>
    <t>[기본/3차/울산](초중급)손쉽게 제작하는 교육영상콘텐츠</t>
  </si>
  <si>
    <t>[기본/2차/서울](초급)원활한 소통을 위한 A to Z</t>
  </si>
  <si>
    <t>[기본/2차/서울](초급)참여를 이끌어내는 러닝퍼실리테이션</t>
  </si>
  <si>
    <t>[기본/4차/대구](초급)1DAY 파워포인트를 활용한 동영상 강의만들기</t>
  </si>
  <si>
    <t>[기본/3차/광주](중급)AGI시대의 Flipped Learining 교수설계 및 수업전략</t>
  </si>
  <si>
    <t>[기본/3차/천안](중급)MVP(Mult-View Point) 커뮤니케이션</t>
  </si>
  <si>
    <t>[기본/6차/부산](중급)교·강사를 돋보이게 하는 PPT 강의자료 개발</t>
  </si>
  <si>
    <t>[기본/3차/대구](중급)스마트혼합훈련 설계와 운영 &amp; 온라인 콘텐츠제작 가이드</t>
  </si>
  <si>
    <t>[기본/3차/서울](고급)엑셀 고급함수와 VBA를 활용한 훈련기관 업무문서 자동화</t>
  </si>
  <si>
    <t>[기본/4차/천안](초중급)엑셀을 활용한 사무자동화</t>
  </si>
  <si>
    <t>[기본/4차/서울](초급)재미와 의미가 넘치는 감성교수법 개발</t>
  </si>
  <si>
    <t>[기본/6차/천안](중급)파워포인트 고급스킬 활용</t>
  </si>
  <si>
    <t>[기본/4차/시흥](초급)한글을 활용한 사무행정 문서작업 기본 실무</t>
  </si>
  <si>
    <t>[기본/5차/창원](중급)직업훈련 업무 간소화 생성형 AI 스킬 업그레이드</t>
  </si>
  <si>
    <t>[기본/7차/천안](중급)교·강사를 돋보이게 하는 PPT 강의자료 개발</t>
  </si>
  <si>
    <t>[전문/2차/서울](중급)NCS기반 훈련생 평가도구 개발Ⅱ</t>
  </si>
  <si>
    <t>[전문/4차/서울](중급)NCS기반 훈련생 평가도구 개발Ⅰ</t>
  </si>
  <si>
    <t>[전문/3차/대구](고급)사례 중심 훈련생 상담 노하우</t>
  </si>
  <si>
    <t>[기본/4차/시흥](중급)한글을 활용한 교재 편집과 1인 출판</t>
  </si>
  <si>
    <t>[기본/7차/시흥](초급)첫걸음부터 시작하는 생성형 AI</t>
  </si>
  <si>
    <t>8차</t>
    <phoneticPr fontId="5" type="noConversion"/>
  </si>
  <si>
    <t>[기본/8차/인천](초급)첫걸음부터 시작하는 생성형 AI</t>
  </si>
  <si>
    <t>[기본/2차/서울](초급)AI프로그램을 활용한 쉽고 빠른 강의자료 제작</t>
    <phoneticPr fontId="5" type="noConversion"/>
  </si>
  <si>
    <t>[기본/3차/서울](초급)AI프로그램을 활용한 쉽고 빠른 강의자료 제작</t>
    <phoneticPr fontId="5" type="noConversion"/>
  </si>
  <si>
    <r>
      <rPr>
        <b/>
        <sz val="10"/>
        <color rgb="FFFF0000"/>
        <rFont val="맑은 고딕"/>
        <family val="3"/>
        <charset val="129"/>
        <scheme val="minor"/>
      </rPr>
      <t>[시범]</t>
    </r>
    <r>
      <rPr>
        <sz val="10"/>
        <rFont val="맑은 고딕"/>
        <family val="3"/>
        <charset val="129"/>
        <scheme val="minor"/>
      </rPr>
      <t xml:space="preserve"> 열정적 일상을 위한 스트레스 해소와 마음 관리</t>
    </r>
    <phoneticPr fontId="5" type="noConversion"/>
  </si>
  <si>
    <t>[기본/시범/천안](초급)열정적 일상을 위한 스트레스 해소와 마음 관리</t>
    <phoneticPr fontId="5" type="noConversion"/>
  </si>
  <si>
    <t>차수</t>
    <phoneticPr fontId="5" type="noConversion"/>
  </si>
  <si>
    <t>시스템명</t>
    <phoneticPr fontId="5" type="noConversion"/>
  </si>
  <si>
    <t>[전문/시범/천안](초급)기초를 다져주는 훈련생 상담 입문</t>
    <phoneticPr fontId="5" type="noConversion"/>
  </si>
  <si>
    <t>전산개설</t>
    <phoneticPr fontId="5" type="noConversion"/>
  </si>
  <si>
    <t>이승목</t>
    <phoneticPr fontId="5" type="noConversion"/>
  </si>
  <si>
    <t>[시범] 열정적 일상을 위한 스트레스 해소와 마음 관리</t>
    <phoneticPr fontId="5" type="noConversion"/>
  </si>
  <si>
    <t>모집인원</t>
    <phoneticPr fontId="5" type="noConversion"/>
  </si>
  <si>
    <t>개설여부</t>
    <phoneticPr fontId="5" type="noConversion"/>
  </si>
  <si>
    <t>3월</t>
    <phoneticPr fontId="5" type="noConversion"/>
  </si>
  <si>
    <t>4월 모집 예정</t>
  </si>
  <si>
    <t>4월 모집 예정</t>
    <phoneticPr fontId="5" type="noConversion"/>
  </si>
  <si>
    <t>5월 모집 예정</t>
  </si>
  <si>
    <t>6월 모집 예정</t>
  </si>
  <si>
    <t>7월 모집 예정</t>
  </si>
  <si>
    <t>개ㆍ폐강 여부</t>
    <phoneticPr fontId="5" type="noConversion"/>
  </si>
  <si>
    <t>2025.3.17.(월) ~ 3.21.(금)</t>
    <phoneticPr fontId="5" type="noConversion"/>
  </si>
  <si>
    <t>보류</t>
    <phoneticPr fontId="5" type="noConversion"/>
  </si>
  <si>
    <r>
      <rPr>
        <b/>
        <sz val="10"/>
        <color rgb="FFFF0000"/>
        <rFont val="맑은 고딕"/>
        <family val="3"/>
        <charset val="129"/>
        <scheme val="minor"/>
      </rPr>
      <t>[시범]</t>
    </r>
    <r>
      <rPr>
        <sz val="10"/>
        <color theme="1"/>
        <rFont val="맑은 고딕"/>
        <family val="3"/>
        <charset val="129"/>
        <scheme val="minor"/>
      </rPr>
      <t xml:space="preserve"> 파워포인트 초보자를 위한 완벽 가이드</t>
    </r>
    <phoneticPr fontId="5" type="noConversion"/>
  </si>
  <si>
    <r>
      <rPr>
        <b/>
        <sz val="10"/>
        <color rgb="FFFF0000"/>
        <rFont val="맑은 고딕"/>
        <family val="3"/>
        <charset val="129"/>
        <scheme val="minor"/>
      </rPr>
      <t xml:space="preserve">[시범] </t>
    </r>
    <r>
      <rPr>
        <sz val="10"/>
        <color theme="1"/>
        <rFont val="맑은 고딕"/>
        <family val="3"/>
        <charset val="129"/>
        <scheme val="minor"/>
      </rPr>
      <t>PPT보다 쉽게 만드는 미리캔버스 활용 맞춤형 교안 제작</t>
    </r>
    <phoneticPr fontId="5" type="noConversion"/>
  </si>
  <si>
    <r>
      <rPr>
        <b/>
        <sz val="10"/>
        <color rgb="FFFF0000"/>
        <rFont val="맑은 고딕"/>
        <family val="3"/>
        <charset val="129"/>
        <scheme val="minor"/>
      </rPr>
      <t>[시범]</t>
    </r>
    <r>
      <rPr>
        <sz val="10"/>
        <color theme="1"/>
        <rFont val="맑은 고딕"/>
        <family val="3"/>
        <charset val="129"/>
        <scheme val="minor"/>
      </rPr>
      <t xml:space="preserve"> 세대소통을 위한 효과적인 커뮤니케이션</t>
    </r>
    <phoneticPr fontId="5" type="noConversion"/>
  </si>
  <si>
    <r>
      <rPr>
        <b/>
        <sz val="10"/>
        <color rgb="FFFF0000"/>
        <rFont val="맑은 고딕"/>
        <family val="3"/>
        <charset val="129"/>
        <scheme val="minor"/>
      </rPr>
      <t xml:space="preserve">[시범] </t>
    </r>
    <r>
      <rPr>
        <sz val="10"/>
        <color theme="1"/>
        <rFont val="맑은 고딕"/>
        <family val="3"/>
        <charset val="129"/>
        <scheme val="minor"/>
      </rPr>
      <t>열정적 일상을 위한 스트레스 해소와 마음 관리</t>
    </r>
    <phoneticPr fontId="5" type="noConversion"/>
  </si>
  <si>
    <t>개강</t>
  </si>
  <si>
    <t>폐강</t>
  </si>
  <si>
    <t>AI・디지털 이해 및 활용</t>
  </si>
  <si>
    <t>고급</t>
  </si>
  <si>
    <t>AI・디지털 활용 교육훈련</t>
  </si>
  <si>
    <t>생성형 AI</t>
  </si>
  <si>
    <t>중고급</t>
  </si>
  <si>
    <t>컴퓨터 활용(엑세스)</t>
  </si>
  <si>
    <t>직업훈련교사로서의 자기개발</t>
  </si>
  <si>
    <t>직업훈련교사로서의 사명감</t>
  </si>
  <si>
    <t>1차 추가모집</t>
    <phoneticPr fontId="5" type="noConversion"/>
  </si>
  <si>
    <t>2차 추가모집</t>
    <phoneticPr fontId="5" type="noConversion"/>
  </si>
  <si>
    <t>2025.3.31.(월) ~ 4.11.(금)</t>
    <phoneticPr fontId="5" type="noConversion"/>
  </si>
  <si>
    <t>추가모집</t>
    <phoneticPr fontId="5" type="noConversion"/>
  </si>
  <si>
    <r>
      <rPr>
        <b/>
        <sz val="10"/>
        <color rgb="FFFF0000"/>
        <rFont val="맑은 고딕"/>
        <family val="3"/>
        <charset val="129"/>
        <scheme val="minor"/>
      </rPr>
      <t>[시범]</t>
    </r>
    <r>
      <rPr>
        <sz val="10"/>
        <color theme="1"/>
        <rFont val="맑은 고딕"/>
        <family val="3"/>
        <charset val="129"/>
        <scheme val="minor"/>
      </rPr>
      <t xml:space="preserve"> 엑세스를 활용한 훈련기관 데이터 관리와 활용</t>
    </r>
    <phoneticPr fontId="5" type="noConversion"/>
  </si>
  <si>
    <r>
      <rPr>
        <b/>
        <sz val="10"/>
        <color rgb="FFFF0000"/>
        <rFont val="맑은 고딕"/>
        <family val="3"/>
        <charset val="129"/>
        <scheme val="minor"/>
      </rPr>
      <t>[시범]</t>
    </r>
    <r>
      <rPr>
        <sz val="10"/>
        <color theme="1"/>
        <rFont val="맑은 고딕"/>
        <family val="3"/>
        <charset val="129"/>
        <scheme val="minor"/>
      </rPr>
      <t xml:space="preserve"> 기초를 다져주는 훈련생 상담 입문</t>
    </r>
    <phoneticPr fontId="5" type="noConversion"/>
  </si>
  <si>
    <t>AGI시대의 Flipped Learning 교수설계 및 수업전략</t>
    <phoneticPr fontId="5" type="noConversion"/>
  </si>
  <si>
    <r>
      <t xml:space="preserve">2025년도 4기 보수교육(교직분야) 모집결과 -- </t>
    </r>
    <r>
      <rPr>
        <b/>
        <sz val="25"/>
        <color rgb="FFFF0000"/>
        <rFont val="맑은 고딕"/>
        <family val="3"/>
        <charset val="129"/>
        <scheme val="minor"/>
      </rPr>
      <t>[개설확정]</t>
    </r>
    <phoneticPr fontId="5" type="noConversion"/>
  </si>
  <si>
    <t>2025년도 4기 보수교육(교직분야) 모집결과 -- [종합]</t>
    <phoneticPr fontId="5" type="noConversion"/>
  </si>
  <si>
    <r>
      <t xml:space="preserve">2025년도 2차(4기) 교직분야 보수교육 모집결과 -- </t>
    </r>
    <r>
      <rPr>
        <b/>
        <sz val="25"/>
        <color rgb="FFFF0000"/>
        <rFont val="맑은 고딕"/>
        <family val="3"/>
        <charset val="129"/>
        <scheme val="minor"/>
      </rPr>
      <t>[보류과정]</t>
    </r>
    <phoneticPr fontId="5" type="noConversion"/>
  </si>
  <si>
    <r>
      <t>2025년도 2차(4기) 교직분야 보수교육 모집결과 --</t>
    </r>
    <r>
      <rPr>
        <b/>
        <sz val="25"/>
        <color rgb="FFFF0000"/>
        <rFont val="맑은 고딕"/>
        <family val="3"/>
        <charset val="129"/>
        <scheme val="minor"/>
      </rPr>
      <t xml:space="preserve"> [폐강과정]</t>
    </r>
    <phoneticPr fontId="5" type="noConversion"/>
  </si>
  <si>
    <t>※ 보류과정은 추가 모집기간 이후에도 모집정원의 50% 미만일 경우 폐강될 수 있음</t>
    <phoneticPr fontId="5" type="noConversion"/>
  </si>
  <si>
    <t>※ 교육구분 : 기초교육, 기본교육, 전문교육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</si>
</sst>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[$-F800]dddd\,\ mmmm\ dd\,\ yyyy"/>
  </numFmts>
  <fonts count="43"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나눔고딕"/>
      <family val="2"/>
      <charset val="129"/>
    </font>
    <font>
      <sz val="11"/>
      <color theme="1"/>
      <name val="나눔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11"/>
      <color rgb="FF000000"/>
      <name val="나눔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25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9"/>
      <color theme="1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11"/>
      <color rgb="FF0000CC"/>
      <name val="맑은 고딕"/>
      <family val="3"/>
      <charset val="129"/>
      <scheme val="minor"/>
    </font>
    <font>
      <b/>
      <sz val="11"/>
      <color rgb="FF0000CC"/>
      <name val="Yu Gothic"/>
      <family val="3"/>
      <charset val="128"/>
    </font>
    <font>
      <b/>
      <sz val="11"/>
      <color rgb="FF0000CC"/>
      <name val="맑은 고딕"/>
      <family val="2"/>
      <charset val="128"/>
      <scheme val="minor"/>
    </font>
    <font>
      <b/>
      <sz val="11"/>
      <color rgb="FF0000CC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ajor"/>
    </font>
    <font>
      <u/>
      <sz val="10"/>
      <color theme="10"/>
      <name val="맑은 고딕"/>
      <family val="3"/>
      <charset val="129"/>
      <scheme val="minor"/>
    </font>
    <font>
      <b/>
      <sz val="11"/>
      <color rgb="FF0000CC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rgb="FF0000CC"/>
      <name val="MS Gothic"/>
      <family val="3"/>
      <charset val="128"/>
    </font>
    <font>
      <b/>
      <sz val="9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0"/>
      <color rgb="FF0000CC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rgb="FFFF9900"/>
      <name val="맑은 고딕"/>
      <family val="3"/>
      <charset val="129"/>
      <scheme val="minor"/>
    </font>
    <font>
      <b/>
      <sz val="25"/>
      <color rgb="FFFF0000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5"/>
      <color rgb="FF0000FF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C99FF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3" fillId="0" borderId="0"/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367">
    <xf numFmtId="0" fontId="0" fillId="0" borderId="0" xfId="0">
      <alignment vertical="center"/>
    </xf>
    <xf numFmtId="176" fontId="8" fillId="3" borderId="1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176" fontId="8" fillId="5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176" fontId="8" fillId="5" borderId="8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left" vertical="center"/>
    </xf>
    <xf numFmtId="0" fontId="14" fillId="5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/>
    </xf>
    <xf numFmtId="0" fontId="16" fillId="6" borderId="17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9" fillId="7" borderId="16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4" fillId="5" borderId="21" xfId="0" applyFont="1" applyFill="1" applyBorder="1" applyAlignment="1">
      <alignment horizontal="center" vertical="center"/>
    </xf>
    <xf numFmtId="0" fontId="14" fillId="5" borderId="22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center" vertical="center"/>
    </xf>
    <xf numFmtId="0" fontId="23" fillId="4" borderId="21" xfId="0" applyFont="1" applyFill="1" applyBorder="1" applyAlignment="1">
      <alignment horizontal="center" vertical="center"/>
    </xf>
    <xf numFmtId="0" fontId="21" fillId="6" borderId="18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left" vertical="center"/>
    </xf>
    <xf numFmtId="0" fontId="23" fillId="3" borderId="5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3" borderId="21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left" vertical="center"/>
    </xf>
    <xf numFmtId="0" fontId="14" fillId="3" borderId="5" xfId="0" applyFont="1" applyFill="1" applyBorder="1" applyAlignment="1">
      <alignment horizontal="left" vertical="center"/>
    </xf>
    <xf numFmtId="0" fontId="23" fillId="3" borderId="5" xfId="0" applyFont="1" applyFill="1" applyBorder="1" applyAlignment="1">
      <alignment horizontal="left" vertical="center"/>
    </xf>
    <xf numFmtId="0" fontId="14" fillId="3" borderId="24" xfId="0" applyFont="1" applyFill="1" applyBorder="1" applyAlignment="1">
      <alignment horizontal="left" vertical="center"/>
    </xf>
    <xf numFmtId="0" fontId="14" fillId="3" borderId="24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horizontal="left" vertical="center"/>
    </xf>
    <xf numFmtId="0" fontId="14" fillId="3" borderId="25" xfId="0" applyFont="1" applyFill="1" applyBorder="1" applyAlignment="1">
      <alignment horizontal="center" vertical="center"/>
    </xf>
    <xf numFmtId="0" fontId="14" fillId="3" borderId="26" xfId="0" applyFont="1" applyFill="1" applyBorder="1" applyAlignment="1">
      <alignment horizontal="center" vertical="center"/>
    </xf>
    <xf numFmtId="0" fontId="18" fillId="3" borderId="27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176" fontId="11" fillId="4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left" vertical="center"/>
    </xf>
    <xf numFmtId="176" fontId="8" fillId="3" borderId="14" xfId="0" applyNumberFormat="1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/>
    </xf>
    <xf numFmtId="176" fontId="8" fillId="4" borderId="11" xfId="0" applyNumberFormat="1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176" fontId="8" fillId="5" borderId="1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7" fillId="0" borderId="2" xfId="8" applyFont="1" applyBorder="1" applyAlignment="1">
      <alignment horizontal="left" vertical="center" wrapText="1"/>
    </xf>
    <xf numFmtId="0" fontId="18" fillId="0" borderId="4" xfId="0" applyFont="1" applyBorder="1">
      <alignment vertical="center"/>
    </xf>
    <xf numFmtId="0" fontId="27" fillId="0" borderId="1" xfId="8" applyFont="1" applyBorder="1" applyAlignment="1">
      <alignment horizontal="left" vertical="center" wrapText="1"/>
    </xf>
    <xf numFmtId="0" fontId="18" fillId="0" borderId="6" xfId="0" applyFont="1" applyBorder="1">
      <alignment vertical="center"/>
    </xf>
    <xf numFmtId="0" fontId="27" fillId="0" borderId="0" xfId="8" applyFont="1" applyFill="1">
      <alignment vertical="center"/>
    </xf>
    <xf numFmtId="0" fontId="27" fillId="0" borderId="1" xfId="8" applyFont="1" applyBorder="1" applyAlignment="1">
      <alignment horizontal="left" vertical="center"/>
    </xf>
    <xf numFmtId="0" fontId="27" fillId="0" borderId="14" xfId="8" applyFont="1" applyBorder="1" applyAlignment="1">
      <alignment horizontal="left" vertical="center"/>
    </xf>
    <xf numFmtId="0" fontId="18" fillId="0" borderId="15" xfId="0" applyFont="1" applyBorder="1">
      <alignment vertical="center"/>
    </xf>
    <xf numFmtId="0" fontId="27" fillId="0" borderId="8" xfId="8" applyFont="1" applyBorder="1" applyAlignment="1">
      <alignment horizontal="left" vertical="center"/>
    </xf>
    <xf numFmtId="0" fontId="18" fillId="0" borderId="9" xfId="0" applyFont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23" fillId="5" borderId="5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3" fillId="5" borderId="21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4" fillId="0" borderId="14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left" vertical="center"/>
    </xf>
    <xf numFmtId="0" fontId="13" fillId="8" borderId="29" xfId="0" applyFont="1" applyFill="1" applyBorder="1" applyAlignment="1">
      <alignment horizontal="center" vertical="center"/>
    </xf>
    <xf numFmtId="0" fontId="13" fillId="8" borderId="30" xfId="0" applyFont="1" applyFill="1" applyBorder="1" applyAlignment="1">
      <alignment horizontal="center" vertical="center"/>
    </xf>
    <xf numFmtId="0" fontId="13" fillId="8" borderId="30" xfId="0" applyFont="1" applyFill="1" applyBorder="1" applyAlignment="1">
      <alignment horizontal="left" vertical="center"/>
    </xf>
    <xf numFmtId="0" fontId="13" fillId="8" borderId="31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left" vertical="center"/>
    </xf>
    <xf numFmtId="0" fontId="14" fillId="0" borderId="28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6" fontId="8" fillId="0" borderId="11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center" vertical="center"/>
    </xf>
    <xf numFmtId="176" fontId="8" fillId="3" borderId="11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left" vertical="center"/>
    </xf>
    <xf numFmtId="176" fontId="8" fillId="4" borderId="14" xfId="0" applyNumberFormat="1" applyFont="1" applyFill="1" applyBorder="1" applyAlignment="1">
      <alignment horizontal="center" vertical="center"/>
    </xf>
    <xf numFmtId="176" fontId="11" fillId="4" borderId="1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176" fontId="8" fillId="3" borderId="2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1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32" fillId="0" borderId="0" xfId="0" applyFont="1">
      <alignment vertical="center"/>
    </xf>
    <xf numFmtId="176" fontId="11" fillId="0" borderId="1" xfId="0" applyNumberFormat="1" applyFont="1" applyFill="1" applyBorder="1" applyAlignment="1">
      <alignment horizontal="center" vertical="center"/>
    </xf>
    <xf numFmtId="176" fontId="8" fillId="5" borderId="2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4" fillId="4" borderId="33" xfId="0" applyFont="1" applyFill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left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left" vertical="center"/>
    </xf>
    <xf numFmtId="0" fontId="23" fillId="4" borderId="5" xfId="0" applyFont="1" applyFill="1" applyBorder="1" applyAlignment="1">
      <alignment horizontal="left" vertical="center"/>
    </xf>
    <xf numFmtId="0" fontId="14" fillId="4" borderId="7" xfId="0" applyFont="1" applyFill="1" applyBorder="1" applyAlignment="1">
      <alignment horizontal="left" vertical="center"/>
    </xf>
    <xf numFmtId="0" fontId="14" fillId="5" borderId="5" xfId="0" applyFont="1" applyFill="1" applyBorder="1" applyAlignment="1">
      <alignment horizontal="left" vertical="center"/>
    </xf>
    <xf numFmtId="0" fontId="23" fillId="5" borderId="5" xfId="0" applyFont="1" applyFill="1" applyBorder="1" applyAlignment="1">
      <alignment horizontal="left" vertical="center"/>
    </xf>
    <xf numFmtId="0" fontId="14" fillId="5" borderId="7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28" fillId="3" borderId="1" xfId="8" applyNumberFormat="1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4" fillId="2" borderId="34" xfId="1" applyFont="1" applyFill="1" applyBorder="1" applyAlignment="1">
      <alignment horizontal="center" vertical="center"/>
    </xf>
    <xf numFmtId="0" fontId="4" fillId="2" borderId="35" xfId="1" applyFont="1" applyFill="1" applyBorder="1" applyAlignment="1">
      <alignment horizontal="center" vertical="center"/>
    </xf>
    <xf numFmtId="0" fontId="4" fillId="2" borderId="35" xfId="1" applyFont="1" applyFill="1" applyBorder="1" applyAlignment="1">
      <alignment horizontal="center" vertical="center" wrapText="1"/>
    </xf>
    <xf numFmtId="176" fontId="4" fillId="2" borderId="35" xfId="1" applyNumberFormat="1" applyFont="1" applyFill="1" applyBorder="1" applyAlignment="1">
      <alignment horizontal="center" vertical="center"/>
    </xf>
    <xf numFmtId="14" fontId="4" fillId="2" borderId="35" xfId="1" applyNumberFormat="1" applyFont="1" applyFill="1" applyBorder="1" applyAlignment="1">
      <alignment horizontal="center" vertical="center"/>
    </xf>
    <xf numFmtId="0" fontId="4" fillId="2" borderId="36" xfId="1" applyFont="1" applyFill="1" applyBorder="1" applyAlignment="1">
      <alignment horizontal="center" vertical="center" wrapText="1"/>
    </xf>
    <xf numFmtId="0" fontId="4" fillId="2" borderId="37" xfId="1" applyFont="1" applyFill="1" applyBorder="1" applyAlignment="1">
      <alignment horizontal="center" vertical="center" wrapText="1"/>
    </xf>
    <xf numFmtId="0" fontId="4" fillId="2" borderId="38" xfId="1" applyFont="1" applyFill="1" applyBorder="1" applyAlignment="1">
      <alignment horizontal="center" vertical="center"/>
    </xf>
    <xf numFmtId="0" fontId="28" fillId="3" borderId="11" xfId="8" applyNumberFormat="1" applyFont="1" applyFill="1" applyBorder="1" applyAlignment="1">
      <alignment horizontal="center" vertical="center"/>
    </xf>
    <xf numFmtId="0" fontId="28" fillId="3" borderId="8" xfId="8" applyNumberFormat="1" applyFont="1" applyFill="1" applyBorder="1" applyAlignment="1">
      <alignment horizontal="center" vertical="center"/>
    </xf>
    <xf numFmtId="0" fontId="28" fillId="4" borderId="11" xfId="8" applyNumberFormat="1" applyFont="1" applyFill="1" applyBorder="1" applyAlignment="1">
      <alignment horizontal="center" vertical="center"/>
    </xf>
    <xf numFmtId="0" fontId="28" fillId="4" borderId="1" xfId="8" applyNumberFormat="1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0" fontId="28" fillId="5" borderId="1" xfId="8" applyNumberFormat="1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left" vertical="center"/>
    </xf>
    <xf numFmtId="0" fontId="28" fillId="5" borderId="11" xfId="8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left" vertical="center"/>
    </xf>
    <xf numFmtId="0" fontId="28" fillId="5" borderId="8" xfId="8" applyNumberFormat="1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left" vertical="center"/>
    </xf>
    <xf numFmtId="0" fontId="23" fillId="5" borderId="10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left" vertical="center"/>
    </xf>
    <xf numFmtId="0" fontId="23" fillId="5" borderId="11" xfId="0" applyFont="1" applyFill="1" applyBorder="1" applyAlignment="1">
      <alignment horizontal="center" vertical="center"/>
    </xf>
    <xf numFmtId="0" fontId="23" fillId="5" borderId="23" xfId="0" applyFont="1" applyFill="1" applyBorder="1" applyAlignment="1">
      <alignment horizontal="center" vertical="center"/>
    </xf>
    <xf numFmtId="0" fontId="26" fillId="5" borderId="12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176" fontId="8" fillId="4" borderId="2" xfId="0" applyNumberFormat="1" applyFont="1" applyFill="1" applyBorder="1" applyAlignment="1">
      <alignment horizontal="center" vertical="center"/>
    </xf>
    <xf numFmtId="0" fontId="28" fillId="4" borderId="2" xfId="8" applyNumberFormat="1" applyFont="1" applyFill="1" applyBorder="1" applyAlignment="1">
      <alignment horizontal="center" vertical="center"/>
    </xf>
    <xf numFmtId="0" fontId="28" fillId="4" borderId="14" xfId="8" applyNumberFormat="1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left" vertical="center"/>
    </xf>
    <xf numFmtId="0" fontId="28" fillId="5" borderId="14" xfId="8" applyNumberFormat="1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176" fontId="8" fillId="3" borderId="25" xfId="0" applyNumberFormat="1" applyFont="1" applyFill="1" applyBorder="1" applyAlignment="1">
      <alignment horizontal="center" vertical="center"/>
    </xf>
    <xf numFmtId="0" fontId="28" fillId="3" borderId="1" xfId="8" applyFont="1" applyFill="1" applyBorder="1" applyAlignment="1">
      <alignment horizontal="center" vertical="center"/>
    </xf>
    <xf numFmtId="176" fontId="8" fillId="5" borderId="33" xfId="0" applyNumberFormat="1" applyFont="1" applyFill="1" applyBorder="1" applyAlignment="1">
      <alignment horizontal="center" vertical="center"/>
    </xf>
    <xf numFmtId="0" fontId="28" fillId="3" borderId="14" xfId="8" applyFont="1" applyFill="1" applyBorder="1" applyAlignment="1">
      <alignment horizontal="center" vertical="center"/>
    </xf>
    <xf numFmtId="0" fontId="28" fillId="3" borderId="11" xfId="8" applyFont="1" applyFill="1" applyBorder="1" applyAlignment="1">
      <alignment horizontal="center" vertical="center"/>
    </xf>
    <xf numFmtId="0" fontId="28" fillId="3" borderId="8" xfId="8" applyFont="1" applyFill="1" applyBorder="1" applyAlignment="1">
      <alignment horizontal="center" vertical="center"/>
    </xf>
    <xf numFmtId="0" fontId="11" fillId="3" borderId="33" xfId="0" applyFont="1" applyFill="1" applyBorder="1" applyAlignment="1">
      <alignment horizontal="center" vertical="center"/>
    </xf>
    <xf numFmtId="176" fontId="8" fillId="3" borderId="33" xfId="0" applyNumberFormat="1" applyFont="1" applyFill="1" applyBorder="1" applyAlignment="1">
      <alignment horizontal="center" vertical="center"/>
    </xf>
    <xf numFmtId="0" fontId="11" fillId="3" borderId="35" xfId="0" applyFont="1" applyFill="1" applyBorder="1" applyAlignment="1">
      <alignment horizontal="center" vertical="center"/>
    </xf>
    <xf numFmtId="176" fontId="8" fillId="3" borderId="35" xfId="0" applyNumberFormat="1" applyFont="1" applyFill="1" applyBorder="1" applyAlignment="1">
      <alignment horizontal="center" vertical="center"/>
    </xf>
    <xf numFmtId="0" fontId="28" fillId="0" borderId="11" xfId="8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left" vertical="center"/>
    </xf>
    <xf numFmtId="176" fontId="8" fillId="0" borderId="8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28" fillId="0" borderId="1" xfId="8" applyFont="1" applyFill="1" applyBorder="1" applyAlignment="1">
      <alignment horizontal="center" vertical="center"/>
    </xf>
    <xf numFmtId="0" fontId="28" fillId="0" borderId="8" xfId="8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8" fillId="9" borderId="5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left" vertical="center"/>
    </xf>
    <xf numFmtId="176" fontId="8" fillId="9" borderId="1" xfId="0" applyNumberFormat="1" applyFont="1" applyFill="1" applyBorder="1" applyAlignment="1">
      <alignment horizontal="center" vertical="center"/>
    </xf>
    <xf numFmtId="176" fontId="11" fillId="9" borderId="1" xfId="0" applyNumberFormat="1" applyFont="1" applyFill="1" applyBorder="1" applyAlignment="1">
      <alignment horizontal="center" vertical="center"/>
    </xf>
    <xf numFmtId="0" fontId="28" fillId="9" borderId="1" xfId="8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4" fillId="11" borderId="35" xfId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12" fillId="0" borderId="0" xfId="0" applyFont="1" applyBorder="1" applyAlignment="1">
      <alignment horizontal="center" vertical="center"/>
    </xf>
    <xf numFmtId="0" fontId="8" fillId="10" borderId="1" xfId="0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6" fontId="8" fillId="0" borderId="2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center"/>
    </xf>
    <xf numFmtId="176" fontId="8" fillId="0" borderId="14" xfId="0" applyNumberFormat="1" applyFont="1" applyFill="1" applyBorder="1" applyAlignment="1">
      <alignment horizontal="center" vertical="center"/>
    </xf>
    <xf numFmtId="0" fontId="28" fillId="0" borderId="14" xfId="8" applyFont="1" applyFill="1" applyBorder="1" applyAlignment="1">
      <alignment horizontal="center" vertical="center"/>
    </xf>
    <xf numFmtId="0" fontId="28" fillId="0" borderId="2" xfId="8" applyFont="1" applyFill="1" applyBorder="1" applyAlignment="1">
      <alignment horizontal="center" vertical="center"/>
    </xf>
    <xf numFmtId="41" fontId="8" fillId="0" borderId="2" xfId="9" applyFont="1" applyFill="1" applyBorder="1" applyAlignment="1">
      <alignment horizontal="center" vertical="center"/>
    </xf>
    <xf numFmtId="41" fontId="8" fillId="0" borderId="1" xfId="9" applyFont="1" applyFill="1" applyBorder="1" applyAlignment="1">
      <alignment horizontal="center" vertical="center"/>
    </xf>
    <xf numFmtId="41" fontId="8" fillId="0" borderId="14" xfId="9" applyFont="1" applyFill="1" applyBorder="1" applyAlignment="1">
      <alignment horizontal="center" vertical="center"/>
    </xf>
    <xf numFmtId="41" fontId="8" fillId="0" borderId="8" xfId="9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 vertical="center"/>
    </xf>
    <xf numFmtId="176" fontId="11" fillId="0" borderId="8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41" fontId="8" fillId="0" borderId="11" xfId="9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4" fontId="4" fillId="2" borderId="41" xfId="1" applyNumberFormat="1" applyFont="1" applyFill="1" applyBorder="1" applyAlignment="1">
      <alignment horizontal="center" vertical="center"/>
    </xf>
    <xf numFmtId="176" fontId="8" fillId="0" borderId="42" xfId="0" applyNumberFormat="1" applyFont="1" applyFill="1" applyBorder="1" applyAlignment="1">
      <alignment horizontal="center" vertical="center"/>
    </xf>
    <xf numFmtId="176" fontId="8" fillId="0" borderId="43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176" fontId="8" fillId="0" borderId="44" xfId="0" applyNumberFormat="1" applyFont="1" applyFill="1" applyBorder="1" applyAlignment="1">
      <alignment horizontal="center" vertical="center"/>
    </xf>
    <xf numFmtId="176" fontId="8" fillId="0" borderId="45" xfId="0" applyNumberFormat="1" applyFont="1" applyFill="1" applyBorder="1" applyAlignment="1">
      <alignment horizontal="center" vertical="center"/>
    </xf>
    <xf numFmtId="176" fontId="8" fillId="0" borderId="46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2" fillId="0" borderId="39" xfId="0" applyFont="1" applyBorder="1" applyAlignment="1">
      <alignment horizontal="left" vertical="center"/>
    </xf>
    <xf numFmtId="0" fontId="28" fillId="0" borderId="11" xfId="8" applyNumberFormat="1" applyFont="1" applyFill="1" applyBorder="1" applyAlignment="1">
      <alignment horizontal="center" vertical="center"/>
    </xf>
    <xf numFmtId="0" fontId="28" fillId="0" borderId="1" xfId="8" applyNumberFormat="1" applyFont="1" applyFill="1" applyBorder="1" applyAlignment="1">
      <alignment horizontal="center" vertical="center"/>
    </xf>
    <xf numFmtId="0" fontId="28" fillId="0" borderId="8" xfId="8" applyNumberFormat="1" applyFont="1" applyFill="1" applyBorder="1" applyAlignment="1">
      <alignment horizontal="center" vertical="center"/>
    </xf>
    <xf numFmtId="41" fontId="11" fillId="0" borderId="8" xfId="9" applyFont="1" applyFill="1" applyBorder="1" applyAlignment="1">
      <alignment horizontal="center" vertical="center"/>
    </xf>
    <xf numFmtId="0" fontId="28" fillId="0" borderId="2" xfId="8" applyNumberFormat="1" applyFont="1" applyFill="1" applyBorder="1" applyAlignment="1">
      <alignment horizontal="center" vertical="center"/>
    </xf>
    <xf numFmtId="0" fontId="28" fillId="0" borderId="14" xfId="8" applyNumberFormat="1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21" xfId="0" applyFont="1" applyFill="1" applyBorder="1" applyAlignment="1">
      <alignment horizontal="center" vertical="center"/>
    </xf>
    <xf numFmtId="0" fontId="38" fillId="12" borderId="1" xfId="0" applyFont="1" applyFill="1" applyBorder="1" applyAlignment="1">
      <alignment horizontal="center" vertical="center"/>
    </xf>
    <xf numFmtId="0" fontId="38" fillId="12" borderId="8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10" borderId="2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7" fillId="0" borderId="11" xfId="0" applyFont="1" applyFill="1" applyBorder="1" applyAlignment="1">
      <alignment horizontal="center" vertical="center"/>
    </xf>
    <xf numFmtId="0" fontId="37" fillId="0" borderId="8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0" borderId="0" xfId="0" applyFill="1" applyBorder="1">
      <alignment vertical="center"/>
    </xf>
    <xf numFmtId="0" fontId="41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</cellXfs>
  <cellStyles count="10">
    <cellStyle name="쉼표 [0]" xfId="9" builtinId="6"/>
    <cellStyle name="쉼표 [0] 2" xfId="3"/>
    <cellStyle name="쉼표 [0] 3" xfId="6"/>
    <cellStyle name="쉼표 [0] 6" xfId="2"/>
    <cellStyle name="쉼표 [0] 6 2" xfId="5"/>
    <cellStyle name="쉼표 [0] 6 3" xfId="7"/>
    <cellStyle name="표준" xfId="0" builtinId="0"/>
    <cellStyle name="표준 2" xfId="1"/>
    <cellStyle name="표준 3" xfId="4"/>
    <cellStyle name="하이퍼링크" xfId="8" builtinId="8"/>
  </cellStyles>
  <dxfs count="2">
    <dxf>
      <numFmt numFmtId="19" formatCode="yyyy/mm/dd"/>
    </dxf>
    <dxf>
      <numFmt numFmtId="19" formatCode="yyyy/mm/dd"/>
    </dxf>
  </dxfs>
  <tableStyles count="0" defaultTableStyle="TableStyleMedium2" defaultPivotStyle="PivotStyleLight16"/>
  <colors>
    <mruColors>
      <color rgb="FF0000FF"/>
      <color rgb="FFFF9900"/>
      <color rgb="FFCC99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.&#50629;&#47924;&#51088;&#47308;\1.&#45733;&#47141;&#44060;&#48156;&#44368;&#50977;&#50896;\1.HRD&#44368;&#50977;&#54016;\4.&#48372;&#44256;&#51088;&#47308;\&#51217;&#49688;&#48372;&#44256;\2025&#45380;&#46020;%202&#52264;(4&#44592;)%20&#47784;&#51665;\2025&#45380;&#46020;%202&#52264;(4&#44592;)%20&#44368;&#51649;&#48516;&#50556;%20&#48372;&#49688;&#44368;&#50977;%20&#51217;&#49688;&#54788;&#548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본(2025.3.5. 13시 기준)"/>
      <sheetName val="원본(2025.3.6. 11시 기준)"/>
      <sheetName val="원본(2025.3.10. 7시 기준)"/>
      <sheetName val="원본(2025.3.11. 7시 기준)"/>
      <sheetName val="모집현황(2025.3.12.)"/>
    </sheetNames>
    <sheetDataSet>
      <sheetData sheetId="0"/>
      <sheetData sheetId="1"/>
      <sheetData sheetId="2"/>
      <sheetData sheetId="3"/>
      <sheetData sheetId="4">
        <row r="2">
          <cell r="G2" t="str">
            <v>차수이름</v>
          </cell>
          <cell r="H2" t="str">
            <v>교육방법</v>
          </cell>
          <cell r="I2" t="str">
            <v>과정수준</v>
          </cell>
          <cell r="J2" t="str">
            <v>게시여부</v>
          </cell>
          <cell r="K2" t="str">
            <v>수강대기인원</v>
          </cell>
          <cell r="L2" t="str">
            <v>수강승인인원</v>
          </cell>
          <cell r="M2" t="str">
            <v>모집인원</v>
          </cell>
          <cell r="N2" t="str">
            <v>개ㆍ폐강 현황</v>
          </cell>
        </row>
        <row r="3">
          <cell r="G3" t="str">
            <v>[기본/8차/인천](초급)첫걸음부터 시작하는 생성형 AI</v>
          </cell>
          <cell r="H3" t="str">
            <v>집체</v>
          </cell>
          <cell r="I3" t="str">
            <v>초급</v>
          </cell>
          <cell r="J3" t="str">
            <v>게시</v>
          </cell>
          <cell r="K3">
            <v>0</v>
          </cell>
          <cell r="L3">
            <v>20</v>
          </cell>
          <cell r="M3">
            <v>20</v>
          </cell>
          <cell r="N3" t="str">
            <v>개강</v>
          </cell>
        </row>
        <row r="4">
          <cell r="G4" t="str">
            <v>[기본/7차/시흥](초급)첫걸음부터 시작하는 생성형 AI</v>
          </cell>
          <cell r="H4" t="str">
            <v>집체</v>
          </cell>
          <cell r="I4" t="str">
            <v>초급</v>
          </cell>
          <cell r="J4" t="str">
            <v>게시</v>
          </cell>
          <cell r="K4">
            <v>0</v>
          </cell>
          <cell r="L4">
            <v>20</v>
          </cell>
          <cell r="M4">
            <v>20</v>
          </cell>
          <cell r="N4" t="str">
            <v>개강</v>
          </cell>
        </row>
        <row r="5">
          <cell r="G5" t="str">
            <v>[기본/7차/천안](중급)교·강사를 돋보이게 하는 PPT 강의자료 개발</v>
          </cell>
          <cell r="H5" t="str">
            <v>집체</v>
          </cell>
          <cell r="I5" t="str">
            <v>중급</v>
          </cell>
          <cell r="J5" t="str">
            <v>게시</v>
          </cell>
          <cell r="K5">
            <v>0</v>
          </cell>
          <cell r="L5">
            <v>11</v>
          </cell>
          <cell r="M5">
            <v>11</v>
          </cell>
          <cell r="N5" t="str">
            <v>개강</v>
          </cell>
        </row>
        <row r="6">
          <cell r="G6" t="str">
            <v>[기본/6차/천안](중급)파워포인트 고급스킬 활용</v>
          </cell>
          <cell r="H6" t="str">
            <v>집체</v>
          </cell>
          <cell r="I6" t="str">
            <v>중급</v>
          </cell>
          <cell r="J6" t="str">
            <v>게시</v>
          </cell>
          <cell r="K6">
            <v>0</v>
          </cell>
          <cell r="L6">
            <v>14</v>
          </cell>
          <cell r="M6">
            <v>14</v>
          </cell>
          <cell r="N6" t="str">
            <v>개강</v>
          </cell>
        </row>
        <row r="7">
          <cell r="G7" t="str">
            <v>[기본/6차/광주](초급)첫걸음부터 시작하는 생성형 AI</v>
          </cell>
          <cell r="H7" t="str">
            <v>집체</v>
          </cell>
          <cell r="I7" t="str">
            <v>초급</v>
          </cell>
          <cell r="J7" t="str">
            <v>게시</v>
          </cell>
          <cell r="K7">
            <v>0</v>
          </cell>
          <cell r="L7">
            <v>12</v>
          </cell>
          <cell r="M7">
            <v>12</v>
          </cell>
          <cell r="N7" t="str">
            <v>개강</v>
          </cell>
        </row>
        <row r="8">
          <cell r="G8" t="str">
            <v>[기본/6차/부산](중급)교·강사를 돋보이게 하는 PPT 강의자료 개발</v>
          </cell>
          <cell r="H8" t="str">
            <v>집체</v>
          </cell>
          <cell r="I8" t="str">
            <v>중급</v>
          </cell>
          <cell r="J8" t="str">
            <v>게시</v>
          </cell>
          <cell r="K8">
            <v>0</v>
          </cell>
          <cell r="L8">
            <v>20</v>
          </cell>
          <cell r="M8">
            <v>20</v>
          </cell>
          <cell r="N8" t="str">
            <v>개강</v>
          </cell>
        </row>
        <row r="9">
          <cell r="G9" t="str">
            <v>[기본/6차/천안](초급)NCS시작하기(1일완성)</v>
          </cell>
          <cell r="H9" t="str">
            <v>집체</v>
          </cell>
          <cell r="I9" t="str">
            <v>초급</v>
          </cell>
          <cell r="J9" t="str">
            <v>게시</v>
          </cell>
          <cell r="K9">
            <v>0</v>
          </cell>
          <cell r="L9">
            <v>0</v>
          </cell>
          <cell r="M9">
            <v>0</v>
          </cell>
          <cell r="N9" t="str">
            <v>폐강</v>
          </cell>
        </row>
        <row r="10">
          <cell r="G10" t="str">
            <v>[기본/6차/울산](중급)NCS기반 훈련과정 편성</v>
          </cell>
          <cell r="H10" t="str">
            <v>집체</v>
          </cell>
          <cell r="I10" t="str">
            <v>중급</v>
          </cell>
          <cell r="J10" t="str">
            <v>게시</v>
          </cell>
          <cell r="K10">
            <v>0</v>
          </cell>
          <cell r="L10">
            <v>7</v>
          </cell>
          <cell r="M10">
            <v>7</v>
          </cell>
          <cell r="N10" t="str">
            <v>폐강</v>
          </cell>
        </row>
        <row r="11">
          <cell r="G11" t="str">
            <v>[기본/6차/부산](초급)교수-학습 지도안(계획서) 작성하기</v>
          </cell>
          <cell r="H11" t="str">
            <v>혼합</v>
          </cell>
          <cell r="I11" t="str">
            <v>초급</v>
          </cell>
          <cell r="J11" t="str">
            <v>게시</v>
          </cell>
          <cell r="K11">
            <v>0</v>
          </cell>
          <cell r="L11">
            <v>40</v>
          </cell>
          <cell r="M11">
            <v>20</v>
          </cell>
          <cell r="N11" t="str">
            <v>개강</v>
          </cell>
        </row>
        <row r="12">
          <cell r="G12" t="str">
            <v>[전문/5차/광주](중급)훈련과정 운영</v>
          </cell>
          <cell r="H12" t="str">
            <v>집체</v>
          </cell>
          <cell r="I12" t="str">
            <v>중급</v>
          </cell>
          <cell r="J12" t="str">
            <v>게시</v>
          </cell>
          <cell r="K12">
            <v>0</v>
          </cell>
          <cell r="L12">
            <v>10</v>
          </cell>
          <cell r="M12">
            <v>10</v>
          </cell>
          <cell r="N12" t="str">
            <v>개강</v>
          </cell>
        </row>
        <row r="13">
          <cell r="G13" t="str">
            <v>[기본/5차/창원](중급)직업훈련 업무 간소화 생성형 AI 스킬 업그레이드</v>
          </cell>
          <cell r="H13" t="str">
            <v>집체</v>
          </cell>
          <cell r="I13" t="str">
            <v>중급</v>
          </cell>
          <cell r="J13" t="str">
            <v>게시</v>
          </cell>
          <cell r="K13">
            <v>0</v>
          </cell>
          <cell r="L13">
            <v>17</v>
          </cell>
          <cell r="M13">
            <v>17</v>
          </cell>
          <cell r="N13" t="str">
            <v>개강</v>
          </cell>
        </row>
        <row r="14">
          <cell r="G14" t="str">
            <v>[기본/5차/서울](중급)파워포인트 고급스킬 활용</v>
          </cell>
          <cell r="H14" t="str">
            <v>집체</v>
          </cell>
          <cell r="I14" t="str">
            <v>중급</v>
          </cell>
          <cell r="J14" t="str">
            <v>게시</v>
          </cell>
          <cell r="K14">
            <v>0</v>
          </cell>
          <cell r="L14">
            <v>20</v>
          </cell>
          <cell r="M14">
            <v>20</v>
          </cell>
          <cell r="N14" t="str">
            <v>개강</v>
          </cell>
        </row>
        <row r="15">
          <cell r="G15" t="str">
            <v>[기본/5차/광주](초급)첫걸음부터 시작하는 생성형 AI</v>
          </cell>
          <cell r="H15" t="str">
            <v>집체</v>
          </cell>
          <cell r="I15" t="str">
            <v>초급</v>
          </cell>
          <cell r="J15" t="str">
            <v>게시</v>
          </cell>
          <cell r="K15">
            <v>0</v>
          </cell>
          <cell r="L15">
            <v>20</v>
          </cell>
          <cell r="M15">
            <v>20</v>
          </cell>
          <cell r="N15" t="str">
            <v>개강</v>
          </cell>
        </row>
        <row r="16">
          <cell r="G16" t="str">
            <v>[기본/5차/울산](중급)교·강사를 돋보이게 하는 PPT 강의자료 개발</v>
          </cell>
          <cell r="H16" t="str">
            <v>집체</v>
          </cell>
          <cell r="I16" t="str">
            <v>중급</v>
          </cell>
          <cell r="J16" t="str">
            <v>게시</v>
          </cell>
          <cell r="K16">
            <v>0</v>
          </cell>
          <cell r="L16">
            <v>4</v>
          </cell>
          <cell r="M16">
            <v>4</v>
          </cell>
          <cell r="N16" t="str">
            <v>폐강</v>
          </cell>
        </row>
        <row r="17">
          <cell r="G17" t="str">
            <v>[전문/5차/광주](중급)훈련기관 운영</v>
          </cell>
          <cell r="H17" t="str">
            <v>집체</v>
          </cell>
          <cell r="I17" t="str">
            <v>중급</v>
          </cell>
          <cell r="J17" t="str">
            <v>게시</v>
          </cell>
          <cell r="K17">
            <v>0</v>
          </cell>
          <cell r="L17">
            <v>10</v>
          </cell>
          <cell r="M17">
            <v>10</v>
          </cell>
          <cell r="N17" t="str">
            <v>개강</v>
          </cell>
        </row>
        <row r="18">
          <cell r="G18" t="str">
            <v>[기본/5차/천안](초중급)교수-학습지도안 기반 교수기법 실무</v>
          </cell>
          <cell r="H18" t="str">
            <v>집체</v>
          </cell>
          <cell r="I18" t="str">
            <v>초중급</v>
          </cell>
          <cell r="J18" t="str">
            <v>게시</v>
          </cell>
          <cell r="K18">
            <v>0</v>
          </cell>
          <cell r="L18">
            <v>1</v>
          </cell>
          <cell r="M18">
            <v>1</v>
          </cell>
          <cell r="N18" t="str">
            <v>폐강</v>
          </cell>
        </row>
        <row r="19">
          <cell r="G19" t="str">
            <v>[기본/5차/서울](초급)NCS시작하기(1일완성)</v>
          </cell>
          <cell r="H19" t="str">
            <v>집체</v>
          </cell>
          <cell r="I19" t="str">
            <v>초급</v>
          </cell>
          <cell r="J19" t="str">
            <v>게시</v>
          </cell>
          <cell r="K19">
            <v>0</v>
          </cell>
          <cell r="L19">
            <v>4</v>
          </cell>
          <cell r="M19">
            <v>4</v>
          </cell>
          <cell r="N19" t="str">
            <v>폐강</v>
          </cell>
        </row>
        <row r="20">
          <cell r="G20" t="str">
            <v>[기본/5차/대구](중급)NCS기반 훈련과정 편성</v>
          </cell>
          <cell r="H20" t="str">
            <v>집체</v>
          </cell>
          <cell r="I20" t="str">
            <v>중급</v>
          </cell>
          <cell r="J20" t="str">
            <v>게시</v>
          </cell>
          <cell r="K20">
            <v>0</v>
          </cell>
          <cell r="L20">
            <v>12</v>
          </cell>
          <cell r="M20">
            <v>12</v>
          </cell>
          <cell r="N20" t="str">
            <v>개강</v>
          </cell>
        </row>
        <row r="21">
          <cell r="G21" t="str">
            <v>[기본/5차/천안](초급)교수-학습 지도안(계획서) 작성하기</v>
          </cell>
          <cell r="H21" t="str">
            <v>혼합</v>
          </cell>
          <cell r="I21" t="str">
            <v>초급</v>
          </cell>
          <cell r="J21" t="str">
            <v>게시</v>
          </cell>
          <cell r="K21">
            <v>0</v>
          </cell>
          <cell r="L21">
            <v>14</v>
          </cell>
          <cell r="M21">
            <v>7</v>
          </cell>
          <cell r="N21" t="str">
            <v>폐강</v>
          </cell>
        </row>
        <row r="22">
          <cell r="G22" t="str">
            <v>[전문/4차/천안](중급)훈련과정 운영</v>
          </cell>
          <cell r="H22" t="str">
            <v>집체</v>
          </cell>
          <cell r="I22" t="str">
            <v>중급</v>
          </cell>
          <cell r="J22" t="str">
            <v>게시</v>
          </cell>
          <cell r="K22">
            <v>0</v>
          </cell>
          <cell r="L22">
            <v>1</v>
          </cell>
          <cell r="M22">
            <v>1</v>
          </cell>
          <cell r="N22" t="str">
            <v>폐강</v>
          </cell>
        </row>
        <row r="23">
          <cell r="G23" t="str">
            <v>[기본/4차/시흥](중급)한글을 활용한 교재 편집과 1인 출판</v>
          </cell>
          <cell r="H23" t="str">
            <v>집체</v>
          </cell>
          <cell r="I23" t="str">
            <v>중급</v>
          </cell>
          <cell r="J23" t="str">
            <v>게시</v>
          </cell>
          <cell r="K23">
            <v>0</v>
          </cell>
          <cell r="L23">
            <v>20</v>
          </cell>
          <cell r="M23">
            <v>20</v>
          </cell>
          <cell r="N23" t="str">
            <v>개강</v>
          </cell>
        </row>
        <row r="24">
          <cell r="G24" t="str">
            <v>[전문/4차/서울](초중급)훈련생 진로·취업상담 기법</v>
          </cell>
          <cell r="H24" t="str">
            <v>집체</v>
          </cell>
          <cell r="I24" t="str">
            <v>초중급</v>
          </cell>
          <cell r="J24" t="str">
            <v>게시</v>
          </cell>
          <cell r="K24">
            <v>0</v>
          </cell>
          <cell r="L24">
            <v>1</v>
          </cell>
          <cell r="M24">
            <v>1</v>
          </cell>
          <cell r="N24" t="str">
            <v>폐강</v>
          </cell>
        </row>
        <row r="25">
          <cell r="G25" t="str">
            <v>[기본/4차/시흥](중급)직업훈련 업무 간소화 생성형 AI 스킬 업그레이드</v>
          </cell>
          <cell r="H25" t="str">
            <v>집체</v>
          </cell>
          <cell r="I25" t="str">
            <v>중급</v>
          </cell>
          <cell r="J25" t="str">
            <v>게시</v>
          </cell>
          <cell r="K25">
            <v>0</v>
          </cell>
          <cell r="L25">
            <v>18</v>
          </cell>
          <cell r="M25">
            <v>18</v>
          </cell>
          <cell r="N25" t="str">
            <v>개강</v>
          </cell>
        </row>
        <row r="26">
          <cell r="G26" t="str">
            <v>[기본/4차/천안](중급)파워포인트 고급스킬 활용</v>
          </cell>
          <cell r="H26" t="str">
            <v>집체</v>
          </cell>
          <cell r="I26" t="str">
            <v>중급</v>
          </cell>
          <cell r="J26" t="str">
            <v>게시</v>
          </cell>
          <cell r="K26">
            <v>0</v>
          </cell>
          <cell r="L26">
            <v>6</v>
          </cell>
          <cell r="M26">
            <v>6</v>
          </cell>
          <cell r="N26" t="str">
            <v>폐강</v>
          </cell>
        </row>
        <row r="27">
          <cell r="G27" t="str">
            <v>[기본/4차/서울](초급)재미와 의미가 넘치는 감성교수법 개발</v>
          </cell>
          <cell r="H27" t="str">
            <v>집체</v>
          </cell>
          <cell r="I27" t="str">
            <v>초급</v>
          </cell>
          <cell r="J27" t="str">
            <v>게시</v>
          </cell>
          <cell r="K27">
            <v>0</v>
          </cell>
          <cell r="L27">
            <v>20</v>
          </cell>
          <cell r="M27">
            <v>20</v>
          </cell>
          <cell r="N27" t="str">
            <v>개강</v>
          </cell>
        </row>
        <row r="28">
          <cell r="G28" t="str">
            <v>[기본/4차/광주](중급)교·강사를 돋보이게 하는 PPT 강의자료 개발</v>
          </cell>
          <cell r="H28" t="str">
            <v>집체</v>
          </cell>
          <cell r="I28" t="str">
            <v>중급</v>
          </cell>
          <cell r="J28" t="str">
            <v>게시</v>
          </cell>
          <cell r="K28">
            <v>0</v>
          </cell>
          <cell r="L28">
            <v>12</v>
          </cell>
          <cell r="M28">
            <v>12</v>
          </cell>
          <cell r="N28" t="str">
            <v>개강</v>
          </cell>
        </row>
        <row r="29">
          <cell r="G29" t="str">
            <v>[기본/4차/대구](초급)1DAY 파워포인트를 활용한 동영상 강의만들기</v>
          </cell>
          <cell r="H29" t="str">
            <v>집체</v>
          </cell>
          <cell r="I29" t="str">
            <v>초급</v>
          </cell>
          <cell r="J29" t="str">
            <v>게시</v>
          </cell>
          <cell r="K29">
            <v>0</v>
          </cell>
          <cell r="L29">
            <v>15</v>
          </cell>
          <cell r="M29">
            <v>15</v>
          </cell>
          <cell r="N29" t="str">
            <v>개강</v>
          </cell>
        </row>
        <row r="30">
          <cell r="G30" t="str">
            <v>[기본/4차/시흥](초급)한글을 활용한 사무행정 문서작업 기본 실무</v>
          </cell>
          <cell r="H30" t="str">
            <v>집체</v>
          </cell>
          <cell r="I30" t="str">
            <v>초급</v>
          </cell>
          <cell r="J30" t="str">
            <v>게시</v>
          </cell>
          <cell r="K30">
            <v>0</v>
          </cell>
          <cell r="L30">
            <v>11</v>
          </cell>
          <cell r="M30">
            <v>11</v>
          </cell>
          <cell r="N30" t="str">
            <v>개강</v>
          </cell>
        </row>
        <row r="31">
          <cell r="G31" t="str">
            <v>[전문/4차/천안](중급)훈련기관 운영</v>
          </cell>
          <cell r="H31" t="str">
            <v>집체</v>
          </cell>
          <cell r="I31" t="str">
            <v>중급</v>
          </cell>
          <cell r="J31" t="str">
            <v>게시</v>
          </cell>
          <cell r="K31">
            <v>0</v>
          </cell>
          <cell r="L31">
            <v>10</v>
          </cell>
          <cell r="M31">
            <v>10</v>
          </cell>
          <cell r="N31" t="str">
            <v>개강</v>
          </cell>
        </row>
        <row r="32">
          <cell r="G32" t="str">
            <v>[기본/4차/서울](초급)파워포인트 입문자를 위한 기본기 탄탄히 하기</v>
          </cell>
          <cell r="H32" t="str">
            <v>집체</v>
          </cell>
          <cell r="I32" t="str">
            <v>초급</v>
          </cell>
          <cell r="J32" t="str">
            <v>게시</v>
          </cell>
          <cell r="K32">
            <v>0</v>
          </cell>
          <cell r="L32">
            <v>14</v>
          </cell>
          <cell r="M32">
            <v>14</v>
          </cell>
          <cell r="N32" t="str">
            <v>개강</v>
          </cell>
        </row>
        <row r="33">
          <cell r="G33" t="str">
            <v>[전문/4차/서울](중급)NCS기반 훈련생 평가도구 개발Ⅰ</v>
          </cell>
          <cell r="H33" t="str">
            <v>집체</v>
          </cell>
          <cell r="I33" t="str">
            <v>중급</v>
          </cell>
          <cell r="J33" t="str">
            <v>게시</v>
          </cell>
          <cell r="K33">
            <v>0</v>
          </cell>
          <cell r="L33">
            <v>4</v>
          </cell>
          <cell r="M33">
            <v>4</v>
          </cell>
          <cell r="N33" t="str">
            <v>폐강</v>
          </cell>
        </row>
        <row r="34">
          <cell r="G34" t="str">
            <v>[전문/4차/서울](중급)NCS기반 훈련생 평가계획 수립</v>
          </cell>
          <cell r="H34" t="str">
            <v>집체</v>
          </cell>
          <cell r="I34" t="str">
            <v>중급</v>
          </cell>
          <cell r="J34" t="str">
            <v>게시</v>
          </cell>
          <cell r="K34">
            <v>0</v>
          </cell>
          <cell r="L34">
            <v>2</v>
          </cell>
          <cell r="M34">
            <v>2</v>
          </cell>
          <cell r="N34" t="str">
            <v>폐강</v>
          </cell>
        </row>
        <row r="35">
          <cell r="G35" t="str">
            <v>[기본/4차/서울](초중급)교수-학습지도안 기반 교수기법 실무</v>
          </cell>
          <cell r="H35" t="str">
            <v>집체</v>
          </cell>
          <cell r="I35" t="str">
            <v>초중급</v>
          </cell>
          <cell r="J35" t="str">
            <v>게시</v>
          </cell>
          <cell r="K35">
            <v>0</v>
          </cell>
          <cell r="L35">
            <v>3</v>
          </cell>
          <cell r="M35">
            <v>3</v>
          </cell>
          <cell r="N35" t="str">
            <v>폐강</v>
          </cell>
        </row>
        <row r="36">
          <cell r="G36" t="str">
            <v>[기본/4차/천안](초급)NCS시작하기(1일완성)</v>
          </cell>
          <cell r="H36" t="str">
            <v>집체</v>
          </cell>
          <cell r="I36" t="str">
            <v>초급</v>
          </cell>
          <cell r="J36" t="str">
            <v>게시</v>
          </cell>
          <cell r="K36">
            <v>0</v>
          </cell>
          <cell r="L36">
            <v>3</v>
          </cell>
          <cell r="M36">
            <v>3</v>
          </cell>
          <cell r="N36" t="str">
            <v>폐강</v>
          </cell>
        </row>
        <row r="37">
          <cell r="G37" t="str">
            <v>[기본/4차/부산](초급)첫걸음부터 시작하는 생성형 AI</v>
          </cell>
          <cell r="H37" t="str">
            <v>집체</v>
          </cell>
          <cell r="I37" t="str">
            <v>초급</v>
          </cell>
          <cell r="J37" t="str">
            <v>게시</v>
          </cell>
          <cell r="K37">
            <v>0</v>
          </cell>
          <cell r="L37">
            <v>20</v>
          </cell>
          <cell r="M37">
            <v>20</v>
          </cell>
          <cell r="N37" t="str">
            <v>개강</v>
          </cell>
        </row>
        <row r="38">
          <cell r="G38" t="str">
            <v>[기본/4차/시흥](중급)NCS기반 훈련과정 편성</v>
          </cell>
          <cell r="H38" t="str">
            <v>집체</v>
          </cell>
          <cell r="I38" t="str">
            <v>중급</v>
          </cell>
          <cell r="J38" t="str">
            <v>게시</v>
          </cell>
          <cell r="K38">
            <v>0</v>
          </cell>
          <cell r="L38">
            <v>16</v>
          </cell>
          <cell r="M38">
            <v>16</v>
          </cell>
          <cell r="N38" t="str">
            <v>개강</v>
          </cell>
        </row>
        <row r="39">
          <cell r="G39" t="str">
            <v>[기본/4차/천안](초중급)엑셀을 활용한 사무자동화</v>
          </cell>
          <cell r="H39" t="str">
            <v>집체</v>
          </cell>
          <cell r="I39" t="str">
            <v>초중급</v>
          </cell>
          <cell r="J39" t="str">
            <v>게시</v>
          </cell>
          <cell r="K39">
            <v>0</v>
          </cell>
          <cell r="L39">
            <v>20</v>
          </cell>
          <cell r="M39">
            <v>20</v>
          </cell>
          <cell r="N39" t="str">
            <v>개강</v>
          </cell>
        </row>
        <row r="40">
          <cell r="G40" t="str">
            <v>[기본/4차/서울](중급)PBL 수업을 위한 A to Z</v>
          </cell>
          <cell r="H40" t="str">
            <v>집체</v>
          </cell>
          <cell r="I40" t="str">
            <v>중급</v>
          </cell>
          <cell r="J40" t="str">
            <v>게시</v>
          </cell>
          <cell r="K40">
            <v>0</v>
          </cell>
          <cell r="L40">
            <v>7</v>
          </cell>
          <cell r="M40">
            <v>7</v>
          </cell>
          <cell r="N40" t="str">
            <v>폐강</v>
          </cell>
        </row>
        <row r="41">
          <cell r="G41" t="str">
            <v>[기본/4차/시흥](초급)교수-학습 지도안(계획서) 작성하기</v>
          </cell>
          <cell r="H41" t="str">
            <v>혼합</v>
          </cell>
          <cell r="I41" t="str">
            <v>초급</v>
          </cell>
          <cell r="J41" t="str">
            <v>게시</v>
          </cell>
          <cell r="K41">
            <v>0</v>
          </cell>
          <cell r="L41">
            <v>40</v>
          </cell>
          <cell r="M41">
            <v>20</v>
          </cell>
          <cell r="N41" t="str">
            <v>개강</v>
          </cell>
        </row>
        <row r="42">
          <cell r="G42" t="str">
            <v>(중급)사례중심 훈련단계별 평가관리 실무[전문/4차/온라인]</v>
          </cell>
          <cell r="H42" t="str">
            <v>이러닝</v>
          </cell>
          <cell r="I42" t="str">
            <v>중급</v>
          </cell>
          <cell r="J42" t="str">
            <v>게시</v>
          </cell>
          <cell r="K42">
            <v>0</v>
          </cell>
          <cell r="L42">
            <v>50</v>
          </cell>
          <cell r="M42">
            <v>50</v>
          </cell>
          <cell r="N42" t="str">
            <v>개강</v>
          </cell>
        </row>
        <row r="43">
          <cell r="G43" t="str">
            <v>(초중급)HRD-Net 행정지원시스템 사용법[전문/4차/온라인]</v>
          </cell>
          <cell r="H43" t="str">
            <v>이러닝</v>
          </cell>
          <cell r="I43" t="str">
            <v>초중급</v>
          </cell>
          <cell r="J43" t="str">
            <v>비게시</v>
          </cell>
          <cell r="K43">
            <v>0</v>
          </cell>
          <cell r="L43">
            <v>143</v>
          </cell>
          <cell r="M43">
            <v>143</v>
          </cell>
          <cell r="N43" t="str">
            <v>개강</v>
          </cell>
        </row>
        <row r="44">
          <cell r="G44" t="str">
            <v>(초중급)NCS기반 훈련생 평가 입문[전문/4차/온라인]</v>
          </cell>
          <cell r="H44" t="str">
            <v>이러닝</v>
          </cell>
          <cell r="I44" t="str">
            <v>초중급</v>
          </cell>
          <cell r="J44" t="str">
            <v>비게시</v>
          </cell>
          <cell r="K44">
            <v>0</v>
          </cell>
          <cell r="L44">
            <v>57</v>
          </cell>
          <cell r="M44">
            <v>57</v>
          </cell>
          <cell r="N44" t="str">
            <v>개강</v>
          </cell>
        </row>
        <row r="45">
          <cell r="G45" t="str">
            <v>(초급)교육생을 사로잡는 일타 강사의 비법 공개[기본/4차/온라인]</v>
          </cell>
          <cell r="H45" t="str">
            <v>이러닝</v>
          </cell>
          <cell r="I45" t="str">
            <v>초급</v>
          </cell>
          <cell r="J45" t="str">
            <v>게시</v>
          </cell>
          <cell r="K45">
            <v>0</v>
          </cell>
          <cell r="L45">
            <v>150</v>
          </cell>
          <cell r="M45">
            <v>150</v>
          </cell>
          <cell r="N45" t="str">
            <v>개강</v>
          </cell>
        </row>
        <row r="46">
          <cell r="G46" t="str">
            <v>(중급)ADDIE 모형 기반 교수설계[기본/4차/온라인]</v>
          </cell>
          <cell r="H46" t="str">
            <v>이러닝</v>
          </cell>
          <cell r="I46" t="str">
            <v>중급</v>
          </cell>
          <cell r="J46" t="str">
            <v>게시</v>
          </cell>
          <cell r="K46">
            <v>0</v>
          </cell>
          <cell r="L46">
            <v>150</v>
          </cell>
          <cell r="M46">
            <v>150</v>
          </cell>
          <cell r="N46" t="str">
            <v>개강</v>
          </cell>
        </row>
        <row r="47">
          <cell r="G47" t="str">
            <v>(초급)기억의 장기화, 메타인지 교수법[기본/4차/온라인]</v>
          </cell>
          <cell r="H47" t="str">
            <v>이러닝</v>
          </cell>
          <cell r="I47" t="str">
            <v>초급</v>
          </cell>
          <cell r="J47" t="str">
            <v>게시</v>
          </cell>
          <cell r="K47">
            <v>0</v>
          </cell>
          <cell r="L47">
            <v>150</v>
          </cell>
          <cell r="M47">
            <v>150</v>
          </cell>
          <cell r="N47" t="str">
            <v>개강</v>
          </cell>
        </row>
        <row r="48">
          <cell r="G48" t="str">
            <v>(초급)훈련교・강사의 매력도를 높이는 스피치 스킬[기본/4차/온라인]</v>
          </cell>
          <cell r="H48" t="str">
            <v>이러닝</v>
          </cell>
          <cell r="I48" t="str">
            <v>초급</v>
          </cell>
          <cell r="J48" t="str">
            <v>게시</v>
          </cell>
          <cell r="K48">
            <v>0</v>
          </cell>
          <cell r="L48">
            <v>150</v>
          </cell>
          <cell r="M48">
            <v>150</v>
          </cell>
          <cell r="N48" t="str">
            <v>개강</v>
          </cell>
        </row>
        <row r="49">
          <cell r="G49" t="str">
            <v>(초급)강의 전달력을 높이는 제스쳐의 비밀[기본/4차/온라인]</v>
          </cell>
          <cell r="H49" t="str">
            <v>이러닝</v>
          </cell>
          <cell r="I49" t="str">
            <v>초급</v>
          </cell>
          <cell r="J49" t="str">
            <v>게시</v>
          </cell>
          <cell r="K49">
            <v>0</v>
          </cell>
          <cell r="L49">
            <v>150</v>
          </cell>
          <cell r="M49">
            <v>150</v>
          </cell>
          <cell r="N49" t="str">
            <v>개강</v>
          </cell>
        </row>
        <row r="50">
          <cell r="G50" t="str">
            <v>[기본/3차/울산](중급)엑셀을 활용한 NCS기반 훈련과정 평가 성적관리</v>
          </cell>
          <cell r="H50" t="str">
            <v>혼합</v>
          </cell>
          <cell r="I50" t="str">
            <v>중급</v>
          </cell>
          <cell r="J50" t="str">
            <v>게시</v>
          </cell>
          <cell r="K50">
            <v>0</v>
          </cell>
          <cell r="L50">
            <v>16</v>
          </cell>
          <cell r="M50">
            <v>8</v>
          </cell>
          <cell r="N50" t="str">
            <v>폐강</v>
          </cell>
        </row>
        <row r="51">
          <cell r="G51" t="str">
            <v>[전문/3차/천안](중급)코칭을 활용한 교수역량 개발</v>
          </cell>
          <cell r="H51" t="str">
            <v>집체</v>
          </cell>
          <cell r="I51" t="str">
            <v>중급</v>
          </cell>
          <cell r="J51" t="str">
            <v>게시</v>
          </cell>
          <cell r="K51">
            <v>0</v>
          </cell>
          <cell r="L51">
            <v>6</v>
          </cell>
          <cell r="M51">
            <v>6</v>
          </cell>
          <cell r="N51" t="str">
            <v>폐강</v>
          </cell>
        </row>
        <row r="52">
          <cell r="G52" t="str">
            <v>[기본/3차/천안](초급)창의와 논리사이 실전 사고력 기법 키우기</v>
          </cell>
          <cell r="H52" t="str">
            <v>집체</v>
          </cell>
          <cell r="I52" t="str">
            <v>초급</v>
          </cell>
          <cell r="J52" t="str">
            <v>게시</v>
          </cell>
          <cell r="K52">
            <v>0</v>
          </cell>
          <cell r="L52">
            <v>7</v>
          </cell>
          <cell r="M52">
            <v>7</v>
          </cell>
          <cell r="N52" t="str">
            <v>폐강</v>
          </cell>
        </row>
        <row r="53">
          <cell r="G53" t="str">
            <v>[전문/3차/천안](초급)훈련성과를 높이는 훈련생 취업지원 실무</v>
          </cell>
          <cell r="H53" t="str">
            <v>집체</v>
          </cell>
          <cell r="I53" t="str">
            <v>초급</v>
          </cell>
          <cell r="J53" t="str">
            <v>게시</v>
          </cell>
          <cell r="K53">
            <v>0</v>
          </cell>
          <cell r="L53">
            <v>12</v>
          </cell>
          <cell r="M53">
            <v>12</v>
          </cell>
          <cell r="N53" t="str">
            <v>개강</v>
          </cell>
        </row>
        <row r="54">
          <cell r="G54" t="str">
            <v>[기본/3차/창원](중급)한글을 활용한 교재 편집과 1인 출판</v>
          </cell>
          <cell r="H54" t="str">
            <v>집체</v>
          </cell>
          <cell r="I54" t="str">
            <v>중급</v>
          </cell>
          <cell r="J54" t="str">
            <v>게시</v>
          </cell>
          <cell r="K54">
            <v>0</v>
          </cell>
          <cell r="L54">
            <v>7</v>
          </cell>
          <cell r="M54">
            <v>7</v>
          </cell>
          <cell r="N54" t="str">
            <v>폐강</v>
          </cell>
        </row>
        <row r="55">
          <cell r="G55" t="str">
            <v>[전문/3차/대구](초중급)훈련생을 위한 커리어코칭</v>
          </cell>
          <cell r="H55" t="str">
            <v>집체</v>
          </cell>
          <cell r="I55" t="str">
            <v>초중급</v>
          </cell>
          <cell r="J55" t="str">
            <v>게시</v>
          </cell>
          <cell r="K55">
            <v>0</v>
          </cell>
          <cell r="L55">
            <v>8</v>
          </cell>
          <cell r="M55">
            <v>8</v>
          </cell>
          <cell r="N55" t="str">
            <v>폐강</v>
          </cell>
        </row>
        <row r="56">
          <cell r="G56" t="str">
            <v>[기본/3차/시흥](중고급)파워포인트를 활용한 온·오프라인 홍보콘텐츠 디자인</v>
          </cell>
          <cell r="H56" t="str">
            <v>집체</v>
          </cell>
          <cell r="I56" t="str">
            <v>중고급</v>
          </cell>
          <cell r="J56" t="str">
            <v>게시</v>
          </cell>
          <cell r="K56">
            <v>0</v>
          </cell>
          <cell r="L56">
            <v>7</v>
          </cell>
          <cell r="M56">
            <v>7</v>
          </cell>
          <cell r="N56" t="str">
            <v>폐강</v>
          </cell>
        </row>
        <row r="57">
          <cell r="G57" t="str">
            <v>[전문/3차/대구](고급)사례 중심 훈련생 상담 노하우</v>
          </cell>
          <cell r="H57" t="str">
            <v>집체</v>
          </cell>
          <cell r="I57" t="str">
            <v>고급</v>
          </cell>
          <cell r="J57" t="str">
            <v>게시</v>
          </cell>
          <cell r="K57">
            <v>0</v>
          </cell>
          <cell r="L57">
            <v>11</v>
          </cell>
          <cell r="M57">
            <v>11</v>
          </cell>
          <cell r="N57" t="str">
            <v>개강</v>
          </cell>
        </row>
        <row r="58">
          <cell r="G58" t="str">
            <v>[전문/3차/부산](초중급)훈련생 진로·취업상담 기법</v>
          </cell>
          <cell r="H58" t="str">
            <v>집체</v>
          </cell>
          <cell r="I58" t="str">
            <v>초중급</v>
          </cell>
          <cell r="J58" t="str">
            <v>게시</v>
          </cell>
          <cell r="K58">
            <v>0</v>
          </cell>
          <cell r="L58">
            <v>20</v>
          </cell>
          <cell r="M58">
            <v>20</v>
          </cell>
          <cell r="N58" t="str">
            <v>개강</v>
          </cell>
        </row>
        <row r="59">
          <cell r="G59" t="str">
            <v>[기본/3차/서울](초급)효과적인 비대면 교육을 위한 온라인 교수법</v>
          </cell>
          <cell r="H59" t="str">
            <v>집체</v>
          </cell>
          <cell r="I59" t="str">
            <v>초급</v>
          </cell>
          <cell r="J59" t="str">
            <v>게시</v>
          </cell>
          <cell r="K59">
            <v>0</v>
          </cell>
          <cell r="L59">
            <v>8</v>
          </cell>
          <cell r="M59">
            <v>8</v>
          </cell>
          <cell r="N59" t="str">
            <v>폐강</v>
          </cell>
        </row>
        <row r="60">
          <cell r="G60" t="str">
            <v>[기본/3차/천안](중급)파워포인트 고급스킬 활용</v>
          </cell>
          <cell r="H60" t="str">
            <v>집체</v>
          </cell>
          <cell r="I60" t="str">
            <v>중급</v>
          </cell>
          <cell r="J60" t="str">
            <v>게시</v>
          </cell>
          <cell r="K60">
            <v>0</v>
          </cell>
          <cell r="L60">
            <v>4</v>
          </cell>
          <cell r="M60">
            <v>4</v>
          </cell>
          <cell r="N60" t="str">
            <v>폐강</v>
          </cell>
        </row>
        <row r="61">
          <cell r="G61" t="str">
            <v>[기본/3차/서울](초급)재미와 의미가 넘치는 감성교수법 개발</v>
          </cell>
          <cell r="H61" t="str">
            <v>집체</v>
          </cell>
          <cell r="I61" t="str">
            <v>초급</v>
          </cell>
          <cell r="J61" t="str">
            <v>게시</v>
          </cell>
          <cell r="K61">
            <v>0</v>
          </cell>
          <cell r="L61">
            <v>12</v>
          </cell>
          <cell r="M61">
            <v>12</v>
          </cell>
          <cell r="N61" t="str">
            <v>개강</v>
          </cell>
        </row>
        <row r="62">
          <cell r="G62" t="str">
            <v>[기본/3차/서울](초급)AI프로그램을 활용한 쉽고 빠른 강의자료 제작</v>
          </cell>
          <cell r="H62" t="str">
            <v>집체</v>
          </cell>
          <cell r="I62" t="str">
            <v>초급</v>
          </cell>
          <cell r="J62" t="str">
            <v>게시</v>
          </cell>
          <cell r="K62">
            <v>0</v>
          </cell>
          <cell r="L62">
            <v>20</v>
          </cell>
          <cell r="M62">
            <v>20</v>
          </cell>
          <cell r="N62" t="str">
            <v>개강</v>
          </cell>
        </row>
        <row r="63">
          <cell r="G63" t="str">
            <v>[기본/3차/서울](초급)한글을 활용한 사무행정 문서작업 기본 실무</v>
          </cell>
          <cell r="H63" t="str">
            <v>집체</v>
          </cell>
          <cell r="I63" t="str">
            <v>초급</v>
          </cell>
          <cell r="J63" t="str">
            <v>게시</v>
          </cell>
          <cell r="K63">
            <v>0</v>
          </cell>
          <cell r="L63">
            <v>10</v>
          </cell>
          <cell r="M63">
            <v>10</v>
          </cell>
          <cell r="N63" t="str">
            <v>개강</v>
          </cell>
        </row>
        <row r="64">
          <cell r="G64" t="str">
            <v>[기본/3차/울산](초중급)손쉽게 제작하는 교육영상콘텐츠</v>
          </cell>
          <cell r="H64" t="str">
            <v>혼합</v>
          </cell>
          <cell r="I64" t="str">
            <v>초중급</v>
          </cell>
          <cell r="J64" t="str">
            <v>게시</v>
          </cell>
          <cell r="K64">
            <v>0</v>
          </cell>
          <cell r="L64">
            <v>18</v>
          </cell>
          <cell r="M64">
            <v>9</v>
          </cell>
          <cell r="N64" t="str">
            <v>폐강</v>
          </cell>
        </row>
        <row r="65">
          <cell r="G65" t="str">
            <v>[기본/3차/천안](초급)1DAY 파워포인트를 활용한 동영상 강의만들기</v>
          </cell>
          <cell r="H65" t="str">
            <v>집체</v>
          </cell>
          <cell r="I65" t="str">
            <v>초급</v>
          </cell>
          <cell r="J65" t="str">
            <v>게시</v>
          </cell>
          <cell r="K65">
            <v>0</v>
          </cell>
          <cell r="L65">
            <v>14</v>
          </cell>
          <cell r="M65">
            <v>14</v>
          </cell>
          <cell r="N65" t="str">
            <v>개강</v>
          </cell>
        </row>
        <row r="66">
          <cell r="G66" t="str">
            <v>[전문/3차/서울](중급)훈련기관 운영</v>
          </cell>
          <cell r="H66" t="str">
            <v>집체</v>
          </cell>
          <cell r="I66" t="str">
            <v>중급</v>
          </cell>
          <cell r="J66" t="str">
            <v>게시</v>
          </cell>
          <cell r="K66">
            <v>0</v>
          </cell>
          <cell r="L66">
            <v>14</v>
          </cell>
          <cell r="M66">
            <v>14</v>
          </cell>
          <cell r="N66" t="str">
            <v>개강</v>
          </cell>
        </row>
        <row r="67">
          <cell r="G67" t="str">
            <v>[기본/3차/창원](초급)파워포인트 입문자를 위한 기본기 탄탄히 하기</v>
          </cell>
          <cell r="H67" t="str">
            <v>집체</v>
          </cell>
          <cell r="I67" t="str">
            <v>초급</v>
          </cell>
          <cell r="J67" t="str">
            <v>게시</v>
          </cell>
          <cell r="K67">
            <v>0</v>
          </cell>
          <cell r="L67">
            <v>4</v>
          </cell>
          <cell r="M67">
            <v>4</v>
          </cell>
          <cell r="N67" t="str">
            <v>폐강</v>
          </cell>
        </row>
        <row r="68">
          <cell r="G68" t="str">
            <v>[기본/3차/서울](고급)엑셀 고급함수와 VBA를 활용한 훈련기관 업무문서 자동화</v>
          </cell>
          <cell r="H68" t="str">
            <v>집체</v>
          </cell>
          <cell r="I68" t="str">
            <v>고급</v>
          </cell>
          <cell r="J68" t="str">
            <v>게시</v>
          </cell>
          <cell r="K68">
            <v>0</v>
          </cell>
          <cell r="L68">
            <v>20</v>
          </cell>
          <cell r="M68">
            <v>20</v>
          </cell>
          <cell r="N68" t="str">
            <v>개강</v>
          </cell>
        </row>
        <row r="69">
          <cell r="G69" t="str">
            <v>[기본/3차/대구](중급)스마트혼합훈련 설계와 운영 &amp; 온라인 콘텐츠제작 가이드</v>
          </cell>
          <cell r="H69" t="str">
            <v>집체</v>
          </cell>
          <cell r="I69" t="str">
            <v>중급</v>
          </cell>
          <cell r="J69" t="str">
            <v>게시</v>
          </cell>
          <cell r="K69">
            <v>0</v>
          </cell>
          <cell r="L69">
            <v>6</v>
          </cell>
          <cell r="M69">
            <v>6</v>
          </cell>
          <cell r="N69" t="str">
            <v>폐강</v>
          </cell>
        </row>
        <row r="70">
          <cell r="G70" t="str">
            <v>[기본/3차/서울](중급)마이크로티칭 행동수정 컨설팅</v>
          </cell>
          <cell r="H70" t="str">
            <v>집체</v>
          </cell>
          <cell r="I70" t="str">
            <v>중급</v>
          </cell>
          <cell r="J70" t="str">
            <v>게시</v>
          </cell>
          <cell r="K70">
            <v>0</v>
          </cell>
          <cell r="L70">
            <v>3</v>
          </cell>
          <cell r="M70">
            <v>3</v>
          </cell>
          <cell r="N70" t="str">
            <v>폐강</v>
          </cell>
        </row>
        <row r="71">
          <cell r="G71" t="str">
            <v>[기본/3차/전주](중급)교·강사를 돋보이게 하는 PPT 강의자료 개발</v>
          </cell>
          <cell r="H71" t="str">
            <v>집체</v>
          </cell>
          <cell r="I71" t="str">
            <v>중급</v>
          </cell>
          <cell r="J71" t="str">
            <v>게시</v>
          </cell>
          <cell r="K71">
            <v>0</v>
          </cell>
          <cell r="L71">
            <v>12</v>
          </cell>
          <cell r="M71">
            <v>12</v>
          </cell>
          <cell r="N71" t="str">
            <v>개강</v>
          </cell>
        </row>
        <row r="72">
          <cell r="G72" t="str">
            <v>[전문/3차/천안](중급)NCS기반 훈련생 평가도구 개발Ⅰ</v>
          </cell>
          <cell r="H72" t="str">
            <v>집체</v>
          </cell>
          <cell r="I72" t="str">
            <v>중급</v>
          </cell>
          <cell r="J72" t="str">
            <v>게시</v>
          </cell>
          <cell r="K72">
            <v>0</v>
          </cell>
          <cell r="L72">
            <v>3</v>
          </cell>
          <cell r="M72">
            <v>3</v>
          </cell>
          <cell r="N72" t="str">
            <v>폐강</v>
          </cell>
        </row>
        <row r="73">
          <cell r="G73" t="str">
            <v>[전문/3차/천안](초급)S-OJT 효과를 높이는 현장훈련 코칭 입문</v>
          </cell>
          <cell r="H73" t="str">
            <v>집체</v>
          </cell>
          <cell r="I73" t="str">
            <v>초급</v>
          </cell>
          <cell r="J73" t="str">
            <v>게시</v>
          </cell>
          <cell r="K73">
            <v>0</v>
          </cell>
          <cell r="L73">
            <v>1</v>
          </cell>
          <cell r="M73">
            <v>1</v>
          </cell>
          <cell r="N73" t="str">
            <v>폐강</v>
          </cell>
        </row>
        <row r="74">
          <cell r="G74" t="str">
            <v>[전문/3차/울산](중급)NCS기반 훈련생 평가계획 수립</v>
          </cell>
          <cell r="H74" t="str">
            <v>집체</v>
          </cell>
          <cell r="I74" t="str">
            <v>중급</v>
          </cell>
          <cell r="J74" t="str">
            <v>게시</v>
          </cell>
          <cell r="K74">
            <v>0</v>
          </cell>
          <cell r="L74">
            <v>6</v>
          </cell>
          <cell r="M74">
            <v>6</v>
          </cell>
          <cell r="N74" t="str">
            <v>폐강</v>
          </cell>
        </row>
        <row r="75">
          <cell r="G75" t="str">
            <v>[전문/3차/서울](중급)훈련과정 운영</v>
          </cell>
          <cell r="H75" t="str">
            <v>집체</v>
          </cell>
          <cell r="I75" t="str">
            <v>중급</v>
          </cell>
          <cell r="J75" t="str">
            <v>게시</v>
          </cell>
          <cell r="K75">
            <v>0</v>
          </cell>
          <cell r="L75">
            <v>20</v>
          </cell>
          <cell r="M75">
            <v>20</v>
          </cell>
          <cell r="N75" t="str">
            <v>개강</v>
          </cell>
        </row>
        <row r="76">
          <cell r="G76" t="str">
            <v>[전문/3차/천안](중급)NCS기반 훈련생 평가 타당성 검토</v>
          </cell>
          <cell r="H76" t="str">
            <v>집체</v>
          </cell>
          <cell r="I76" t="str">
            <v>중급</v>
          </cell>
          <cell r="J76" t="str">
            <v>게시</v>
          </cell>
          <cell r="K76">
            <v>0</v>
          </cell>
          <cell r="L76">
            <v>2</v>
          </cell>
          <cell r="M76">
            <v>2</v>
          </cell>
          <cell r="N76" t="str">
            <v>폐강</v>
          </cell>
        </row>
        <row r="77">
          <cell r="G77" t="str">
            <v>[기본/3차/서울](중급)직업훈련 업무 간소화 생성형 AI 스킬 업그레이드</v>
          </cell>
          <cell r="H77" t="str">
            <v>집체</v>
          </cell>
          <cell r="I77" t="str">
            <v>중급</v>
          </cell>
          <cell r="J77" t="str">
            <v>게시</v>
          </cell>
          <cell r="K77">
            <v>0</v>
          </cell>
          <cell r="L77">
            <v>20</v>
          </cell>
          <cell r="M77">
            <v>20</v>
          </cell>
          <cell r="N77" t="str">
            <v>개강</v>
          </cell>
        </row>
        <row r="78">
          <cell r="G78" t="str">
            <v>[기본/3차/서울](초급)NCS시작하기(1일완성)</v>
          </cell>
          <cell r="H78" t="str">
            <v>집체</v>
          </cell>
          <cell r="I78" t="str">
            <v>초급</v>
          </cell>
          <cell r="J78" t="str">
            <v>게시</v>
          </cell>
          <cell r="K78">
            <v>0</v>
          </cell>
          <cell r="L78">
            <v>15</v>
          </cell>
          <cell r="M78">
            <v>15</v>
          </cell>
          <cell r="N78" t="str">
            <v>개강</v>
          </cell>
        </row>
        <row r="79">
          <cell r="G79" t="str">
            <v>[기본/3차/천안](초중급)교수-학습지도안 기반 교수기법 실무</v>
          </cell>
          <cell r="H79" t="str">
            <v>집체</v>
          </cell>
          <cell r="I79" t="str">
            <v>초중급</v>
          </cell>
          <cell r="J79" t="str">
            <v>게시</v>
          </cell>
          <cell r="K79">
            <v>0</v>
          </cell>
          <cell r="L79">
            <v>4</v>
          </cell>
          <cell r="M79">
            <v>4</v>
          </cell>
          <cell r="N79" t="str">
            <v>폐강</v>
          </cell>
        </row>
        <row r="80">
          <cell r="G80" t="str">
            <v>[기본/3차/광주](중급)AGI시대의 Flipped Learning 교수설계 및 수업전략</v>
          </cell>
          <cell r="H80" t="str">
            <v>집체</v>
          </cell>
          <cell r="I80" t="str">
            <v>중급</v>
          </cell>
          <cell r="J80" t="str">
            <v>게시</v>
          </cell>
          <cell r="K80">
            <v>0</v>
          </cell>
          <cell r="L80">
            <v>2</v>
          </cell>
          <cell r="M80">
            <v>2</v>
          </cell>
          <cell r="N80" t="str">
            <v>폐강</v>
          </cell>
        </row>
        <row r="81">
          <cell r="G81" t="str">
            <v>[기본/3차/천안](중급)NCS기반 훈련과정 편성</v>
          </cell>
          <cell r="H81" t="str">
            <v>집체</v>
          </cell>
          <cell r="I81" t="str">
            <v>중급</v>
          </cell>
          <cell r="J81" t="str">
            <v>게시</v>
          </cell>
          <cell r="K81">
            <v>0</v>
          </cell>
          <cell r="L81">
            <v>6</v>
          </cell>
          <cell r="M81">
            <v>6</v>
          </cell>
          <cell r="N81" t="str">
            <v>폐강</v>
          </cell>
        </row>
        <row r="82">
          <cell r="G82" t="str">
            <v>[기본/3차/부산](초급)첫걸음부터 시작하는 생성형 AI</v>
          </cell>
          <cell r="H82" t="str">
            <v>집체</v>
          </cell>
          <cell r="I82" t="str">
            <v>초급</v>
          </cell>
          <cell r="J82" t="str">
            <v>게시</v>
          </cell>
          <cell r="K82">
            <v>0</v>
          </cell>
          <cell r="L82">
            <v>20</v>
          </cell>
          <cell r="M82">
            <v>20</v>
          </cell>
          <cell r="N82" t="str">
            <v>개강</v>
          </cell>
        </row>
        <row r="83">
          <cell r="G83" t="str">
            <v>[기본/3차/천안](중급)MVP(Mult-View Point) 커뮤니케이션</v>
          </cell>
          <cell r="H83" t="str">
            <v>집체</v>
          </cell>
          <cell r="I83" t="str">
            <v>중급</v>
          </cell>
          <cell r="J83" t="str">
            <v>게시</v>
          </cell>
          <cell r="K83">
            <v>0</v>
          </cell>
          <cell r="L83">
            <v>8</v>
          </cell>
          <cell r="M83">
            <v>8</v>
          </cell>
          <cell r="N83" t="str">
            <v>폐강</v>
          </cell>
        </row>
        <row r="84">
          <cell r="G84" t="str">
            <v>[기본/3차/서울](초중급)엑셀을 활용한 사무자동화</v>
          </cell>
          <cell r="H84" t="str">
            <v>집체</v>
          </cell>
          <cell r="I84" t="str">
            <v>초중급</v>
          </cell>
          <cell r="J84" t="str">
            <v>게시</v>
          </cell>
          <cell r="K84">
            <v>0</v>
          </cell>
          <cell r="L84">
            <v>20</v>
          </cell>
          <cell r="M84">
            <v>20</v>
          </cell>
          <cell r="N84" t="str">
            <v>개강</v>
          </cell>
        </row>
        <row r="85">
          <cell r="G85" t="str">
            <v>[기본/3차/서울](중급)PBL 수업을 위한 A to Z</v>
          </cell>
          <cell r="H85" t="str">
            <v>집체</v>
          </cell>
          <cell r="I85" t="str">
            <v>중급</v>
          </cell>
          <cell r="J85" t="str">
            <v>게시</v>
          </cell>
          <cell r="K85">
            <v>0</v>
          </cell>
          <cell r="L85">
            <v>13</v>
          </cell>
          <cell r="M85">
            <v>13</v>
          </cell>
          <cell r="N85" t="str">
            <v>개강</v>
          </cell>
        </row>
        <row r="86">
          <cell r="G86" t="str">
            <v>[기본/3차/천안](초급)교수-학습 지도안(계획서) 작성하기</v>
          </cell>
          <cell r="H86" t="str">
            <v>혼합</v>
          </cell>
          <cell r="I86" t="str">
            <v>초급</v>
          </cell>
          <cell r="J86" t="str">
            <v>게시</v>
          </cell>
          <cell r="K86">
            <v>0</v>
          </cell>
          <cell r="L86">
            <v>28</v>
          </cell>
          <cell r="M86">
            <v>14</v>
          </cell>
          <cell r="N86" t="str">
            <v>개강</v>
          </cell>
        </row>
        <row r="87">
          <cell r="G87" t="str">
            <v>(중급)사례중심 훈련단계별 평가관리 실무[전문/3차/온라인]</v>
          </cell>
          <cell r="H87" t="str">
            <v>이러닝</v>
          </cell>
          <cell r="I87" t="str">
            <v>중급</v>
          </cell>
          <cell r="J87" t="str">
            <v>비게시</v>
          </cell>
          <cell r="K87">
            <v>0</v>
          </cell>
          <cell r="L87">
            <v>180</v>
          </cell>
          <cell r="M87">
            <v>180</v>
          </cell>
          <cell r="N87" t="str">
            <v>개강</v>
          </cell>
        </row>
        <row r="88">
          <cell r="G88" t="str">
            <v>(초중급)HRD-Net 행정지원시스템 사용법[전문/3차/온라인]</v>
          </cell>
          <cell r="H88" t="str">
            <v>이러닝</v>
          </cell>
          <cell r="I88" t="str">
            <v>초중급</v>
          </cell>
          <cell r="J88" t="str">
            <v>비게시</v>
          </cell>
          <cell r="K88">
            <v>0</v>
          </cell>
          <cell r="L88">
            <v>520</v>
          </cell>
          <cell r="M88">
            <v>520</v>
          </cell>
          <cell r="N88" t="str">
            <v>개강</v>
          </cell>
        </row>
        <row r="89">
          <cell r="G89" t="str">
            <v>(초중급)NCS기반 훈련생 평가 입문[전문/3차/온라인]</v>
          </cell>
          <cell r="H89" t="str">
            <v>이러닝</v>
          </cell>
          <cell r="I89" t="str">
            <v>초중급</v>
          </cell>
          <cell r="J89" t="str">
            <v>게시</v>
          </cell>
          <cell r="K89">
            <v>0</v>
          </cell>
          <cell r="L89">
            <v>50</v>
          </cell>
          <cell r="M89">
            <v>50</v>
          </cell>
          <cell r="N89" t="str">
            <v>개강</v>
          </cell>
        </row>
        <row r="90">
          <cell r="G90" t="str">
            <v>(초급)교육생을 사로잡는 일타 강사의 비법 공개[기본/3차/온라인]</v>
          </cell>
          <cell r="H90" t="str">
            <v>이러닝</v>
          </cell>
          <cell r="I90" t="str">
            <v>초급</v>
          </cell>
          <cell r="J90" t="str">
            <v>게시</v>
          </cell>
          <cell r="K90">
            <v>0</v>
          </cell>
          <cell r="L90">
            <v>150</v>
          </cell>
          <cell r="M90">
            <v>150</v>
          </cell>
          <cell r="N90" t="str">
            <v>개강</v>
          </cell>
        </row>
        <row r="91">
          <cell r="G91" t="str">
            <v>(중급)ADDIE 모형 기반 교수설계[기본/3차/온라인]</v>
          </cell>
          <cell r="H91" t="str">
            <v>이러닝</v>
          </cell>
          <cell r="I91" t="str">
            <v>중급</v>
          </cell>
          <cell r="J91" t="str">
            <v>게시</v>
          </cell>
          <cell r="K91">
            <v>0</v>
          </cell>
          <cell r="L91">
            <v>150</v>
          </cell>
          <cell r="M91">
            <v>150</v>
          </cell>
          <cell r="N91" t="str">
            <v>개강</v>
          </cell>
        </row>
        <row r="92">
          <cell r="G92" t="str">
            <v>(초급)기억의 장기화, 메타인지 교수법[기본/3차/온라인]</v>
          </cell>
          <cell r="H92" t="str">
            <v>이러닝</v>
          </cell>
          <cell r="I92" t="str">
            <v>초급</v>
          </cell>
          <cell r="J92" t="str">
            <v>게시</v>
          </cell>
          <cell r="K92">
            <v>0</v>
          </cell>
          <cell r="L92">
            <v>150</v>
          </cell>
          <cell r="M92">
            <v>150</v>
          </cell>
          <cell r="N92" t="str">
            <v>개강</v>
          </cell>
        </row>
        <row r="93">
          <cell r="G93" t="str">
            <v>(초급)훈련교・강사의 매력도를 높이는 스피치 스킬[기본/3차/온라인]</v>
          </cell>
          <cell r="H93" t="str">
            <v>이러닝</v>
          </cell>
          <cell r="I93" t="str">
            <v>초급</v>
          </cell>
          <cell r="J93" t="str">
            <v>게시</v>
          </cell>
          <cell r="K93">
            <v>0</v>
          </cell>
          <cell r="L93">
            <v>150</v>
          </cell>
          <cell r="M93">
            <v>150</v>
          </cell>
          <cell r="N93" t="str">
            <v>개강</v>
          </cell>
        </row>
        <row r="94">
          <cell r="G94" t="str">
            <v>(초급)강의 전달력을 높이는 제스쳐의 비밀[기본/3차/온라인]</v>
          </cell>
          <cell r="H94" t="str">
            <v>이러닝</v>
          </cell>
          <cell r="I94" t="str">
            <v>초급</v>
          </cell>
          <cell r="J94" t="str">
            <v>게시</v>
          </cell>
          <cell r="K94">
            <v>0</v>
          </cell>
          <cell r="L94">
            <v>150</v>
          </cell>
          <cell r="M94">
            <v>150</v>
          </cell>
          <cell r="N94" t="str">
            <v>개강</v>
          </cell>
        </row>
        <row r="95">
          <cell r="G95" t="str">
            <v>[기본/시범/서울](중급)엑세스를 활용한 훈련기관 데이터 관리와 활용</v>
          </cell>
          <cell r="H95" t="str">
            <v>집체</v>
          </cell>
          <cell r="I95" t="str">
            <v>중급</v>
          </cell>
          <cell r="J95" t="str">
            <v>게시</v>
          </cell>
          <cell r="K95">
            <v>0</v>
          </cell>
          <cell r="L95">
            <v>7</v>
          </cell>
          <cell r="M95">
            <v>7</v>
          </cell>
          <cell r="N95" t="str">
            <v>폐강</v>
          </cell>
        </row>
        <row r="96">
          <cell r="G96" t="str">
            <v>[전문/시범/서울](초급)기초를 다져주는 훈련생 상담 입문</v>
          </cell>
          <cell r="H96" t="str">
            <v>집체</v>
          </cell>
          <cell r="I96" t="str">
            <v>초급</v>
          </cell>
          <cell r="J96" t="str">
            <v>게시</v>
          </cell>
          <cell r="K96">
            <v>0</v>
          </cell>
          <cell r="L96">
            <v>1</v>
          </cell>
          <cell r="M96">
            <v>1</v>
          </cell>
          <cell r="N96" t="str">
            <v>폐강</v>
          </cell>
        </row>
        <row r="97">
          <cell r="G97" t="str">
            <v>[기본/시범/서울](초급)열정적 일상을 위한 스트레스 해소와 마음 관리</v>
          </cell>
          <cell r="H97" t="str">
            <v>집체</v>
          </cell>
          <cell r="I97" t="str">
            <v>초급</v>
          </cell>
          <cell r="J97" t="str">
            <v>게시</v>
          </cell>
          <cell r="K97">
            <v>0</v>
          </cell>
          <cell r="L97">
            <v>20</v>
          </cell>
          <cell r="M97">
            <v>20</v>
          </cell>
          <cell r="N97" t="str">
            <v>개강</v>
          </cell>
        </row>
        <row r="98">
          <cell r="G98" t="str">
            <v>[기본/시범/서울](초급)파워포인트 초보자를 위한 완벽 가이드</v>
          </cell>
          <cell r="H98" t="str">
            <v>집체</v>
          </cell>
          <cell r="I98" t="str">
            <v>초급</v>
          </cell>
          <cell r="J98" t="str">
            <v>게시</v>
          </cell>
          <cell r="K98">
            <v>0</v>
          </cell>
          <cell r="L98">
            <v>18</v>
          </cell>
          <cell r="M98">
            <v>18</v>
          </cell>
          <cell r="N98" t="str">
            <v>개강</v>
          </cell>
        </row>
        <row r="99">
          <cell r="G99" t="str">
            <v>[기본/시범/서울](초급)세대소통을 위한 효과적인 커뮤니케이션</v>
          </cell>
          <cell r="H99" t="str">
            <v>집체</v>
          </cell>
          <cell r="I99" t="str">
            <v>초급</v>
          </cell>
          <cell r="J99" t="str">
            <v>게시</v>
          </cell>
          <cell r="K99">
            <v>0</v>
          </cell>
          <cell r="L99">
            <v>20</v>
          </cell>
          <cell r="M99">
            <v>20</v>
          </cell>
          <cell r="N99" t="str">
            <v>개강</v>
          </cell>
        </row>
        <row r="100">
          <cell r="G100" t="str">
            <v>[기본/2차/서울](초급)원활한 소통을 위한 A to Z</v>
          </cell>
          <cell r="H100" t="str">
            <v>혼합</v>
          </cell>
          <cell r="I100" t="str">
            <v>초급</v>
          </cell>
          <cell r="J100" t="str">
            <v>게시</v>
          </cell>
          <cell r="K100">
            <v>0</v>
          </cell>
          <cell r="L100">
            <v>40</v>
          </cell>
          <cell r="M100">
            <v>20</v>
          </cell>
          <cell r="N100" t="str">
            <v>개강</v>
          </cell>
        </row>
        <row r="101">
          <cell r="G101" t="str">
            <v>[기본/시범/서울](초급)PPT보다 쉽게 만드는 미리캔버스 활용 맞춤형 교안 제작</v>
          </cell>
          <cell r="H101" t="str">
            <v>집체</v>
          </cell>
          <cell r="I101" t="str">
            <v>초급</v>
          </cell>
          <cell r="J101" t="str">
            <v>게시</v>
          </cell>
          <cell r="K101">
            <v>0</v>
          </cell>
          <cell r="L101">
            <v>20</v>
          </cell>
          <cell r="M101">
            <v>20</v>
          </cell>
          <cell r="N101" t="str">
            <v>개강</v>
          </cell>
        </row>
        <row r="102">
          <cell r="G102" t="str">
            <v>[기본/2차/서울](중급)엑셀을 활용한 NCS기반 훈련과정 평가 성적관리</v>
          </cell>
          <cell r="H102" t="str">
            <v>혼합</v>
          </cell>
          <cell r="I102" t="str">
            <v>중급</v>
          </cell>
          <cell r="J102" t="str">
            <v>게시</v>
          </cell>
          <cell r="K102">
            <v>0</v>
          </cell>
          <cell r="L102">
            <v>40</v>
          </cell>
          <cell r="M102">
            <v>20</v>
          </cell>
          <cell r="N102" t="str">
            <v>개강</v>
          </cell>
        </row>
        <row r="103">
          <cell r="G103" t="str">
            <v>[전문/2차/천안](중급)코칭을 활용한 교수역량 개발</v>
          </cell>
          <cell r="H103" t="str">
            <v>집체</v>
          </cell>
          <cell r="I103" t="str">
            <v>중급</v>
          </cell>
          <cell r="J103" t="str">
            <v>게시</v>
          </cell>
          <cell r="K103">
            <v>0</v>
          </cell>
          <cell r="L103">
            <v>0</v>
          </cell>
          <cell r="M103">
            <v>0</v>
          </cell>
          <cell r="N103" t="str">
            <v>폐강</v>
          </cell>
        </row>
        <row r="104">
          <cell r="G104" t="str">
            <v>[기본/2차/부산](초급)창의와 논리사이 실전 사고력 기법 키우기</v>
          </cell>
          <cell r="H104" t="str">
            <v>집체</v>
          </cell>
          <cell r="I104" t="str">
            <v>초급</v>
          </cell>
          <cell r="J104" t="str">
            <v>게시</v>
          </cell>
          <cell r="K104">
            <v>0</v>
          </cell>
          <cell r="L104">
            <v>17</v>
          </cell>
          <cell r="M104">
            <v>17</v>
          </cell>
          <cell r="N104" t="str">
            <v>개강</v>
          </cell>
        </row>
        <row r="105">
          <cell r="G105" t="str">
            <v>[전문/2차/광주](초급)직업훈련기관 행정실무</v>
          </cell>
          <cell r="H105" t="str">
            <v>집체</v>
          </cell>
          <cell r="I105" t="str">
            <v>초급</v>
          </cell>
          <cell r="J105" t="str">
            <v>게시</v>
          </cell>
          <cell r="K105">
            <v>0</v>
          </cell>
          <cell r="L105">
            <v>20</v>
          </cell>
          <cell r="M105">
            <v>20</v>
          </cell>
          <cell r="N105" t="str">
            <v>개강</v>
          </cell>
        </row>
        <row r="106">
          <cell r="G106" t="str">
            <v>[전문/2차/천안](초급)훈련성과를 높이는 훈련생 취업지원 실무</v>
          </cell>
          <cell r="H106" t="str">
            <v>집체</v>
          </cell>
          <cell r="I106" t="str">
            <v>초급</v>
          </cell>
          <cell r="J106" t="str">
            <v>게시</v>
          </cell>
          <cell r="K106">
            <v>0</v>
          </cell>
          <cell r="L106">
            <v>8</v>
          </cell>
          <cell r="M106">
            <v>8</v>
          </cell>
          <cell r="N106" t="str">
            <v>폐강</v>
          </cell>
        </row>
        <row r="107">
          <cell r="G107" t="str">
            <v>[전문/2차/천안](고급)직업훈련기관 상담의 사례와 활용</v>
          </cell>
          <cell r="H107" t="str">
            <v>집체</v>
          </cell>
          <cell r="I107" t="str">
            <v>고급</v>
          </cell>
          <cell r="J107" t="str">
            <v>게시</v>
          </cell>
          <cell r="K107">
            <v>0</v>
          </cell>
          <cell r="L107">
            <v>1</v>
          </cell>
          <cell r="M107">
            <v>1</v>
          </cell>
          <cell r="N107" t="str">
            <v>폐강</v>
          </cell>
        </row>
        <row r="108">
          <cell r="G108" t="str">
            <v>[기본/2차/대구](중급)한글을 활용한 교재 편집과 1인 출판</v>
          </cell>
          <cell r="H108" t="str">
            <v>집체</v>
          </cell>
          <cell r="I108" t="str">
            <v>중급</v>
          </cell>
          <cell r="J108" t="str">
            <v>게시</v>
          </cell>
          <cell r="K108">
            <v>0</v>
          </cell>
          <cell r="L108">
            <v>20</v>
          </cell>
          <cell r="M108">
            <v>20</v>
          </cell>
          <cell r="N108" t="str">
            <v>개강</v>
          </cell>
        </row>
        <row r="109">
          <cell r="G109" t="str">
            <v>[기본/2차/천안](중급)전략적 문제해결 역량개발</v>
          </cell>
          <cell r="H109" t="str">
            <v>집체</v>
          </cell>
          <cell r="I109" t="str">
            <v>중급</v>
          </cell>
          <cell r="J109" t="str">
            <v>게시</v>
          </cell>
          <cell r="K109">
            <v>0</v>
          </cell>
          <cell r="L109">
            <v>1</v>
          </cell>
          <cell r="M109">
            <v>1</v>
          </cell>
          <cell r="N109" t="str">
            <v>폐강</v>
          </cell>
        </row>
        <row r="110">
          <cell r="G110" t="str">
            <v>[전문/2차/서울](초중급)훈련생을 위한 커리어코칭</v>
          </cell>
          <cell r="H110" t="str">
            <v>집체</v>
          </cell>
          <cell r="I110" t="str">
            <v>초중급</v>
          </cell>
          <cell r="J110" t="str">
            <v>게시</v>
          </cell>
          <cell r="K110">
            <v>0</v>
          </cell>
          <cell r="L110">
            <v>2</v>
          </cell>
          <cell r="M110">
            <v>2</v>
          </cell>
          <cell r="N110" t="str">
            <v>폐강</v>
          </cell>
        </row>
        <row r="111">
          <cell r="G111" t="str">
            <v>[기본/2차/인천](중고급)파워포인트를 활용한 온·오프라인 홍보콘텐츠 디자인</v>
          </cell>
          <cell r="H111" t="str">
            <v>집체</v>
          </cell>
          <cell r="I111" t="str">
            <v>중고급</v>
          </cell>
          <cell r="J111" t="str">
            <v>게시</v>
          </cell>
          <cell r="K111">
            <v>0</v>
          </cell>
          <cell r="L111">
            <v>8</v>
          </cell>
          <cell r="M111">
            <v>8</v>
          </cell>
          <cell r="N111" t="str">
            <v>폐강</v>
          </cell>
        </row>
        <row r="112">
          <cell r="G112" t="str">
            <v>[전문/2차/천안](고급)사례 중심 훈련생 상담 노하우</v>
          </cell>
          <cell r="H112" t="str">
            <v>집체</v>
          </cell>
          <cell r="I112" t="str">
            <v>고급</v>
          </cell>
          <cell r="J112" t="str">
            <v>게시</v>
          </cell>
          <cell r="K112">
            <v>0</v>
          </cell>
          <cell r="L112">
            <v>1</v>
          </cell>
          <cell r="M112">
            <v>1</v>
          </cell>
          <cell r="N112" t="str">
            <v>폐강</v>
          </cell>
        </row>
        <row r="113">
          <cell r="G113" t="str">
            <v>[전문/2차/서울](초중급)훈련생 진로·취업상담 기법</v>
          </cell>
          <cell r="H113" t="str">
            <v>집체</v>
          </cell>
          <cell r="I113" t="str">
            <v>초중급</v>
          </cell>
          <cell r="J113" t="str">
            <v>게시</v>
          </cell>
          <cell r="K113">
            <v>0</v>
          </cell>
          <cell r="L113">
            <v>15</v>
          </cell>
          <cell r="M113">
            <v>15</v>
          </cell>
          <cell r="N113" t="str">
            <v>개강</v>
          </cell>
        </row>
        <row r="114">
          <cell r="G114" t="str">
            <v>[기본/2차/대구](초급)효과적인 비대면 교육을 위한 온라인 교수법</v>
          </cell>
          <cell r="H114" t="str">
            <v>집체</v>
          </cell>
          <cell r="I114" t="str">
            <v>초급</v>
          </cell>
          <cell r="J114" t="str">
            <v>게시</v>
          </cell>
          <cell r="K114">
            <v>0</v>
          </cell>
          <cell r="L114">
            <v>16</v>
          </cell>
          <cell r="M114">
            <v>16</v>
          </cell>
          <cell r="N114" t="str">
            <v>개강</v>
          </cell>
        </row>
        <row r="115">
          <cell r="G115" t="str">
            <v>[기본/2차/천안](중급)파워포인트 고급스킬 활용</v>
          </cell>
          <cell r="H115" t="str">
            <v>집체</v>
          </cell>
          <cell r="I115" t="str">
            <v>중급</v>
          </cell>
          <cell r="J115" t="str">
            <v>게시</v>
          </cell>
          <cell r="K115">
            <v>0</v>
          </cell>
          <cell r="L115">
            <v>10</v>
          </cell>
          <cell r="M115">
            <v>10</v>
          </cell>
          <cell r="N115" t="str">
            <v>개강</v>
          </cell>
        </row>
        <row r="116">
          <cell r="G116" t="str">
            <v>[기본/2차/서울](초급)참여를 이끌어내는 러닝퍼실리테이션</v>
          </cell>
          <cell r="H116" t="str">
            <v>혼합</v>
          </cell>
          <cell r="I116" t="str">
            <v>초급</v>
          </cell>
          <cell r="J116" t="str">
            <v>게시</v>
          </cell>
          <cell r="K116">
            <v>0</v>
          </cell>
          <cell r="L116">
            <v>32</v>
          </cell>
          <cell r="M116">
            <v>16</v>
          </cell>
          <cell r="N116" t="str">
            <v>개강</v>
          </cell>
        </row>
        <row r="117">
          <cell r="G117" t="str">
            <v>[기본/2차/울산](초급)재미와 의미가 넘치는 감성교수법 개발</v>
          </cell>
          <cell r="H117" t="str">
            <v>집체</v>
          </cell>
          <cell r="I117" t="str">
            <v>초급</v>
          </cell>
          <cell r="J117" t="str">
            <v>게시</v>
          </cell>
          <cell r="K117">
            <v>0</v>
          </cell>
          <cell r="L117">
            <v>19</v>
          </cell>
          <cell r="M117">
            <v>19</v>
          </cell>
          <cell r="N117" t="str">
            <v>개강</v>
          </cell>
        </row>
        <row r="118">
          <cell r="G118" t="str">
            <v>[기본/2차/서울](고급)동영상 강의자료 편집제작 심화</v>
          </cell>
          <cell r="H118" t="str">
            <v>집체</v>
          </cell>
          <cell r="I118" t="str">
            <v>고급</v>
          </cell>
          <cell r="J118" t="str">
            <v>게시</v>
          </cell>
          <cell r="K118">
            <v>0</v>
          </cell>
          <cell r="L118">
            <v>18</v>
          </cell>
          <cell r="M118">
            <v>18</v>
          </cell>
          <cell r="N118" t="str">
            <v>개강</v>
          </cell>
        </row>
        <row r="119">
          <cell r="G119" t="str">
            <v>[기본/2차/인천](초급)한글을 활용한 사무행정 문서작업 기본 실무</v>
          </cell>
          <cell r="H119" t="str">
            <v>집체</v>
          </cell>
          <cell r="I119" t="str">
            <v>초급</v>
          </cell>
          <cell r="J119" t="str">
            <v>게시</v>
          </cell>
          <cell r="K119">
            <v>0</v>
          </cell>
          <cell r="L119">
            <v>20</v>
          </cell>
          <cell r="M119">
            <v>20</v>
          </cell>
          <cell r="N119" t="str">
            <v>개강</v>
          </cell>
        </row>
        <row r="120">
          <cell r="G120" t="str">
            <v>[기본/2차/천안](초중급)촬영부터 편집까지 동영상 강의자료 제작 기법</v>
          </cell>
          <cell r="H120" t="str">
            <v>집체</v>
          </cell>
          <cell r="I120" t="str">
            <v>초중급</v>
          </cell>
          <cell r="J120" t="str">
            <v>게시</v>
          </cell>
          <cell r="K120">
            <v>0</v>
          </cell>
          <cell r="L120">
            <v>20</v>
          </cell>
          <cell r="M120">
            <v>20</v>
          </cell>
          <cell r="N120" t="str">
            <v>개강</v>
          </cell>
        </row>
        <row r="121">
          <cell r="G121" t="str">
            <v>[기본/2차/대구](중급)수업에 날개를 달아주는 강의기법</v>
          </cell>
          <cell r="H121" t="str">
            <v>혼합</v>
          </cell>
          <cell r="I121" t="str">
            <v>중급</v>
          </cell>
          <cell r="J121" t="str">
            <v>게시</v>
          </cell>
          <cell r="K121">
            <v>0</v>
          </cell>
          <cell r="L121">
            <v>38</v>
          </cell>
          <cell r="M121">
            <v>19</v>
          </cell>
          <cell r="N121" t="str">
            <v>개강</v>
          </cell>
        </row>
        <row r="122">
          <cell r="G122" t="str">
            <v>[기본/2차/대구](초급)파워포인트 입문자를 위한 기본기 탄탄히 하기</v>
          </cell>
          <cell r="H122" t="str">
            <v>집체</v>
          </cell>
          <cell r="I122" t="str">
            <v>초급</v>
          </cell>
          <cell r="J122" t="str">
            <v>게시</v>
          </cell>
          <cell r="K122">
            <v>0</v>
          </cell>
          <cell r="L122">
            <v>16</v>
          </cell>
          <cell r="M122">
            <v>16</v>
          </cell>
          <cell r="N122" t="str">
            <v>개강</v>
          </cell>
        </row>
        <row r="123">
          <cell r="G123" t="str">
            <v>[기본/2차/서울](고급)엑셀 고급함수와 VBA를 활용한 훈련기관 업무문서 자동화</v>
          </cell>
          <cell r="H123" t="str">
            <v>집체</v>
          </cell>
          <cell r="I123" t="str">
            <v>고급</v>
          </cell>
          <cell r="J123" t="str">
            <v>게시</v>
          </cell>
          <cell r="K123">
            <v>0</v>
          </cell>
          <cell r="L123">
            <v>10</v>
          </cell>
          <cell r="M123">
            <v>10</v>
          </cell>
          <cell r="N123" t="str">
            <v>개강</v>
          </cell>
        </row>
        <row r="124">
          <cell r="G124" t="str">
            <v>[전문/2차/천안](중급)NCS기반 훈련성과평가 관리</v>
          </cell>
          <cell r="H124" t="str">
            <v>집체</v>
          </cell>
          <cell r="I124" t="str">
            <v>중급</v>
          </cell>
          <cell r="J124" t="str">
            <v>게시</v>
          </cell>
          <cell r="K124">
            <v>0</v>
          </cell>
          <cell r="L124">
            <v>5</v>
          </cell>
          <cell r="M124">
            <v>5</v>
          </cell>
          <cell r="N124" t="str">
            <v>폐강</v>
          </cell>
        </row>
        <row r="125">
          <cell r="G125" t="str">
            <v>[전문/2차/서울](중급)NCS기반 훈련생 평가도구 개발Ⅱ</v>
          </cell>
          <cell r="H125" t="str">
            <v>집체</v>
          </cell>
          <cell r="I125" t="str">
            <v>중급</v>
          </cell>
          <cell r="J125" t="str">
            <v>게시</v>
          </cell>
          <cell r="K125">
            <v>0</v>
          </cell>
          <cell r="L125">
            <v>0</v>
          </cell>
          <cell r="M125">
            <v>0</v>
          </cell>
          <cell r="N125" t="str">
            <v>폐강</v>
          </cell>
        </row>
        <row r="126">
          <cell r="G126" t="str">
            <v>[기본/2차/천안](중급)스마트혼합훈련 설계와 운영 &amp; 온라인 콘텐츠제작 가이드</v>
          </cell>
          <cell r="H126" t="str">
            <v>집체</v>
          </cell>
          <cell r="I126" t="str">
            <v>중급</v>
          </cell>
          <cell r="J126" t="str">
            <v>게시</v>
          </cell>
          <cell r="K126">
            <v>0</v>
          </cell>
          <cell r="L126">
            <v>4</v>
          </cell>
          <cell r="M126">
            <v>4</v>
          </cell>
          <cell r="N126" t="str">
            <v>폐강</v>
          </cell>
        </row>
        <row r="127">
          <cell r="G127" t="str">
            <v>[기본/2차/천안](중급)마이크로티칭 행동수정 컨설팅</v>
          </cell>
          <cell r="H127" t="str">
            <v>집체</v>
          </cell>
          <cell r="I127" t="str">
            <v>중급</v>
          </cell>
          <cell r="J127" t="str">
            <v>게시</v>
          </cell>
          <cell r="K127">
            <v>0</v>
          </cell>
          <cell r="L127">
            <v>0</v>
          </cell>
          <cell r="M127">
            <v>0</v>
          </cell>
          <cell r="N127" t="str">
            <v>폐강</v>
          </cell>
        </row>
        <row r="128">
          <cell r="G128" t="str">
            <v>[기본/2차/서울](초급)AI프로그램을 활용한 쉽고 빠른 강의자료 제작</v>
          </cell>
          <cell r="H128" t="str">
            <v>집체</v>
          </cell>
          <cell r="I128" t="str">
            <v>초급</v>
          </cell>
          <cell r="J128" t="str">
            <v>게시</v>
          </cell>
          <cell r="K128">
            <v>0</v>
          </cell>
          <cell r="L128">
            <v>20</v>
          </cell>
          <cell r="M128">
            <v>20</v>
          </cell>
          <cell r="N128" t="str">
            <v>개강</v>
          </cell>
        </row>
        <row r="129">
          <cell r="G129" t="str">
            <v>[기본/2차/서울](중급)교육운영 퍼실리테이터 스킬 향상</v>
          </cell>
          <cell r="H129" t="str">
            <v>집체</v>
          </cell>
          <cell r="I129" t="str">
            <v>중급</v>
          </cell>
          <cell r="J129" t="str">
            <v>게시</v>
          </cell>
          <cell r="K129">
            <v>0</v>
          </cell>
          <cell r="L129">
            <v>14</v>
          </cell>
          <cell r="M129">
            <v>14</v>
          </cell>
          <cell r="N129" t="str">
            <v>개강</v>
          </cell>
        </row>
        <row r="130">
          <cell r="G130" t="str">
            <v>[기본/2차/인천](초중급)손쉽게 제작하는 교육영상콘텐츠</v>
          </cell>
          <cell r="H130" t="str">
            <v>혼합</v>
          </cell>
          <cell r="I130" t="str">
            <v>초중급</v>
          </cell>
          <cell r="J130" t="str">
            <v>게시</v>
          </cell>
          <cell r="K130">
            <v>0</v>
          </cell>
          <cell r="L130">
            <v>40</v>
          </cell>
          <cell r="M130">
            <v>20</v>
          </cell>
          <cell r="N130" t="str">
            <v>개강</v>
          </cell>
        </row>
        <row r="131">
          <cell r="G131" t="str">
            <v>[전문/2차/서울](초급)S-OJT 효과를 높이는 현장훈련 코칭 입문</v>
          </cell>
          <cell r="H131" t="str">
            <v>집체</v>
          </cell>
          <cell r="I131" t="str">
            <v>초급</v>
          </cell>
          <cell r="J131" t="str">
            <v>게시</v>
          </cell>
          <cell r="K131">
            <v>0</v>
          </cell>
          <cell r="L131">
            <v>4</v>
          </cell>
          <cell r="M131">
            <v>4</v>
          </cell>
          <cell r="N131" t="str">
            <v>폐강</v>
          </cell>
        </row>
        <row r="132">
          <cell r="G132" t="str">
            <v>[전문/2차/울산](중급)NCS기반 훈련생 평가도구 개발Ⅰ</v>
          </cell>
          <cell r="H132" t="str">
            <v>집체</v>
          </cell>
          <cell r="I132" t="str">
            <v>중급</v>
          </cell>
          <cell r="J132" t="str">
            <v>게시</v>
          </cell>
          <cell r="K132">
            <v>0</v>
          </cell>
          <cell r="L132">
            <v>14</v>
          </cell>
          <cell r="M132">
            <v>14</v>
          </cell>
          <cell r="N132" t="str">
            <v>개강</v>
          </cell>
        </row>
        <row r="133">
          <cell r="G133" t="str">
            <v>[전문/2차/창원](중급)NCS기반 훈련생 평가계획 수립</v>
          </cell>
          <cell r="H133" t="str">
            <v>집체</v>
          </cell>
          <cell r="I133" t="str">
            <v>중급</v>
          </cell>
          <cell r="J133" t="str">
            <v>게시</v>
          </cell>
          <cell r="K133">
            <v>0</v>
          </cell>
          <cell r="L133">
            <v>4</v>
          </cell>
          <cell r="M133">
            <v>4</v>
          </cell>
          <cell r="N133" t="str">
            <v>폐강</v>
          </cell>
        </row>
        <row r="134">
          <cell r="G134" t="str">
            <v>[전문/2차/천안](중급)NCS기반 훈련생 평가 타당성 검토</v>
          </cell>
          <cell r="H134" t="str">
            <v>집체</v>
          </cell>
          <cell r="I134" t="str">
            <v>중급</v>
          </cell>
          <cell r="J134" t="str">
            <v>게시</v>
          </cell>
          <cell r="K134">
            <v>0</v>
          </cell>
          <cell r="L134">
            <v>6</v>
          </cell>
          <cell r="M134">
            <v>6</v>
          </cell>
          <cell r="N134" t="str">
            <v>폐강</v>
          </cell>
        </row>
        <row r="135">
          <cell r="G135" t="str">
            <v>[기본/2차/광주](초급)NCS시작하기(1일완성)</v>
          </cell>
          <cell r="H135" t="str">
            <v>집체</v>
          </cell>
          <cell r="I135" t="str">
            <v>초급</v>
          </cell>
          <cell r="J135" t="str">
            <v>게시</v>
          </cell>
          <cell r="K135">
            <v>0</v>
          </cell>
          <cell r="L135">
            <v>13</v>
          </cell>
          <cell r="M135">
            <v>13</v>
          </cell>
          <cell r="N135" t="str">
            <v>개강</v>
          </cell>
        </row>
        <row r="136">
          <cell r="G136" t="str">
            <v>[기본/2차/서울](중급)AGI시대의 Flipped Learning 교수설계 및 수업전략</v>
          </cell>
          <cell r="H136" t="str">
            <v>집체</v>
          </cell>
          <cell r="I136" t="str">
            <v>중급</v>
          </cell>
          <cell r="J136" t="str">
            <v>게시</v>
          </cell>
          <cell r="K136">
            <v>0</v>
          </cell>
          <cell r="L136">
            <v>3</v>
          </cell>
          <cell r="M136">
            <v>3</v>
          </cell>
          <cell r="N136" t="str">
            <v>폐강</v>
          </cell>
        </row>
        <row r="137">
          <cell r="G137" t="str">
            <v>[기본/2차/광주](초중급)교수-학습지도안 기반 교수기법 실무</v>
          </cell>
          <cell r="H137" t="str">
            <v>집체</v>
          </cell>
          <cell r="I137" t="str">
            <v>초중급</v>
          </cell>
          <cell r="J137" t="str">
            <v>게시</v>
          </cell>
          <cell r="K137">
            <v>0</v>
          </cell>
          <cell r="L137">
            <v>10</v>
          </cell>
          <cell r="M137">
            <v>10</v>
          </cell>
          <cell r="N137" t="str">
            <v>개강</v>
          </cell>
        </row>
        <row r="138">
          <cell r="G138" t="str">
            <v>[전문/2차/대구](중급)훈련과정 운영</v>
          </cell>
          <cell r="H138" t="str">
            <v>집체</v>
          </cell>
          <cell r="I138" t="str">
            <v>중급</v>
          </cell>
          <cell r="J138" t="str">
            <v>게시</v>
          </cell>
          <cell r="K138">
            <v>0</v>
          </cell>
          <cell r="L138">
            <v>20</v>
          </cell>
          <cell r="M138">
            <v>20</v>
          </cell>
          <cell r="N138" t="str">
            <v>개강</v>
          </cell>
        </row>
        <row r="139">
          <cell r="G139" t="str">
            <v>[기본/2차/서울](중급)NCS기반 훈련과정 편성</v>
          </cell>
          <cell r="H139" t="str">
            <v>집체</v>
          </cell>
          <cell r="I139" t="str">
            <v>중급</v>
          </cell>
          <cell r="J139" t="str">
            <v>게시</v>
          </cell>
          <cell r="K139">
            <v>0</v>
          </cell>
          <cell r="L139">
            <v>19</v>
          </cell>
          <cell r="M139">
            <v>19</v>
          </cell>
          <cell r="N139" t="str">
            <v>개강</v>
          </cell>
        </row>
        <row r="140">
          <cell r="G140" t="str">
            <v>[전문/2차/대구](중급)훈련기관 운영</v>
          </cell>
          <cell r="H140" t="str">
            <v>집체</v>
          </cell>
          <cell r="I140" t="str">
            <v>중급</v>
          </cell>
          <cell r="J140" t="str">
            <v>게시</v>
          </cell>
          <cell r="K140">
            <v>0</v>
          </cell>
          <cell r="L140">
            <v>20</v>
          </cell>
          <cell r="M140">
            <v>20</v>
          </cell>
          <cell r="N140" t="str">
            <v>개강</v>
          </cell>
        </row>
        <row r="141">
          <cell r="G141" t="str">
            <v>[기본/2차/천안](중급)MVP(Mult-View Point) 커뮤니케이션</v>
          </cell>
          <cell r="H141" t="str">
            <v>집체</v>
          </cell>
          <cell r="I141" t="str">
            <v>중급</v>
          </cell>
          <cell r="J141" t="str">
            <v>게시</v>
          </cell>
          <cell r="K141">
            <v>0</v>
          </cell>
          <cell r="L141">
            <v>0</v>
          </cell>
          <cell r="M141">
            <v>0</v>
          </cell>
          <cell r="N141" t="str">
            <v>폐강</v>
          </cell>
        </row>
        <row r="142">
          <cell r="G142" t="str">
            <v>[기본/2차/대구](초중급)엑셀을 활용한 사무자동화</v>
          </cell>
          <cell r="H142" t="str">
            <v>집체</v>
          </cell>
          <cell r="I142" t="str">
            <v>초중급</v>
          </cell>
          <cell r="J142" t="str">
            <v>게시</v>
          </cell>
          <cell r="K142">
            <v>0</v>
          </cell>
          <cell r="L142">
            <v>20</v>
          </cell>
          <cell r="M142">
            <v>20</v>
          </cell>
          <cell r="N142" t="str">
            <v>개강</v>
          </cell>
        </row>
        <row r="143">
          <cell r="G143" t="str">
            <v>[기본/2차/천안](초급)교수-학습 지도안(계획서) 작성하기</v>
          </cell>
          <cell r="H143" t="str">
            <v>혼합</v>
          </cell>
          <cell r="I143" t="str">
            <v>초급</v>
          </cell>
          <cell r="J143" t="str">
            <v>게시</v>
          </cell>
          <cell r="K143">
            <v>0</v>
          </cell>
          <cell r="L143">
            <v>26</v>
          </cell>
          <cell r="M143">
            <v>13</v>
          </cell>
          <cell r="N143" t="str">
            <v>개강</v>
          </cell>
        </row>
        <row r="144">
          <cell r="G144" t="str">
            <v>[기본/2차/부산](중급)PBL 수업을 위한 A to Z</v>
          </cell>
          <cell r="H144" t="str">
            <v>집체</v>
          </cell>
          <cell r="I144" t="str">
            <v>중급</v>
          </cell>
          <cell r="J144" t="str">
            <v>게시</v>
          </cell>
          <cell r="K144">
            <v>0</v>
          </cell>
          <cell r="L144">
            <v>20</v>
          </cell>
          <cell r="M144">
            <v>20</v>
          </cell>
          <cell r="N144" t="str">
            <v>개강</v>
          </cell>
        </row>
        <row r="145">
          <cell r="G145" t="str">
            <v>[기본/2차/전주](중급)교·강사를 돋보이게 하는 PPT 강의자료 개발</v>
          </cell>
          <cell r="H145" t="str">
            <v>집체</v>
          </cell>
          <cell r="I145" t="str">
            <v>중급</v>
          </cell>
          <cell r="J145" t="str">
            <v>게시</v>
          </cell>
          <cell r="K145">
            <v>0</v>
          </cell>
          <cell r="L145">
            <v>20</v>
          </cell>
          <cell r="M145">
            <v>20</v>
          </cell>
          <cell r="N145" t="str">
            <v>개강</v>
          </cell>
        </row>
        <row r="146">
          <cell r="G146" t="str">
            <v>[기본/2차/시흥](초급)1DAY 파워포인트를 활용한 동영상 강의만들기</v>
          </cell>
          <cell r="H146" t="str">
            <v>집체</v>
          </cell>
          <cell r="I146" t="str">
            <v>초급</v>
          </cell>
          <cell r="J146" t="str">
            <v>게시</v>
          </cell>
          <cell r="K146">
            <v>0</v>
          </cell>
          <cell r="L146">
            <v>20</v>
          </cell>
          <cell r="M146">
            <v>20</v>
          </cell>
          <cell r="N146" t="str">
            <v>개강</v>
          </cell>
        </row>
        <row r="147">
          <cell r="G147" t="str">
            <v>[기본/시범/천안](중급)엑세스를 활용한 훈련기관 데이터 관리와 활용</v>
          </cell>
          <cell r="H147" t="str">
            <v>집체</v>
          </cell>
          <cell r="I147" t="str">
            <v>중급</v>
          </cell>
          <cell r="J147" t="str">
            <v>게시</v>
          </cell>
          <cell r="K147">
            <v>0</v>
          </cell>
          <cell r="L147">
            <v>15</v>
          </cell>
          <cell r="M147">
            <v>15</v>
          </cell>
          <cell r="N147" t="str">
            <v>개강</v>
          </cell>
        </row>
        <row r="148">
          <cell r="G148" t="str">
            <v>[전문/시범/천안](초급)기초를 다져주는 훈련생 상담 입문</v>
          </cell>
          <cell r="H148" t="str">
            <v>집체</v>
          </cell>
          <cell r="I148" t="str">
            <v>초급</v>
          </cell>
          <cell r="J148" t="str">
            <v>게시</v>
          </cell>
          <cell r="K148">
            <v>0</v>
          </cell>
          <cell r="L148">
            <v>12</v>
          </cell>
          <cell r="M148">
            <v>12</v>
          </cell>
          <cell r="N148" t="str">
            <v>개강</v>
          </cell>
        </row>
        <row r="149">
          <cell r="G149" t="str">
            <v>[기본/시범/천안](초급)열정적 일상을 위한 스트레스 해소와 마음 관리</v>
          </cell>
          <cell r="H149" t="str">
            <v>집체</v>
          </cell>
          <cell r="I149" t="str">
            <v>초급</v>
          </cell>
          <cell r="J149" t="str">
            <v>게시</v>
          </cell>
          <cell r="K149">
            <v>0</v>
          </cell>
          <cell r="L149">
            <v>19</v>
          </cell>
          <cell r="M149">
            <v>19</v>
          </cell>
          <cell r="N149" t="str">
            <v>개강</v>
          </cell>
        </row>
        <row r="150">
          <cell r="G150" t="str">
            <v>[기본/시범/천안](초급)파워포인트 초보자를 위한 완벽 가이드</v>
          </cell>
          <cell r="H150" t="str">
            <v>집체</v>
          </cell>
          <cell r="I150" t="str">
            <v>초급</v>
          </cell>
          <cell r="J150" t="str">
            <v>게시</v>
          </cell>
          <cell r="K150">
            <v>0</v>
          </cell>
          <cell r="L150">
            <v>20</v>
          </cell>
          <cell r="M150">
            <v>20</v>
          </cell>
          <cell r="N150" t="str">
            <v>개강</v>
          </cell>
        </row>
        <row r="151">
          <cell r="G151" t="str">
            <v>[기본/시범/천안](초급)세대소통을 위한 효과적인 커뮤니케이션</v>
          </cell>
          <cell r="H151" t="str">
            <v>집체</v>
          </cell>
          <cell r="I151" t="str">
            <v>초급</v>
          </cell>
          <cell r="J151" t="str">
            <v>게시</v>
          </cell>
          <cell r="K151">
            <v>0</v>
          </cell>
          <cell r="L151">
            <v>20</v>
          </cell>
          <cell r="M151">
            <v>20</v>
          </cell>
          <cell r="N151" t="str">
            <v>개강</v>
          </cell>
        </row>
        <row r="152">
          <cell r="G152" t="str">
            <v>[기본/1차/천안](초급)원활한 소통을 위한 A to Z</v>
          </cell>
          <cell r="H152" t="str">
            <v>혼합</v>
          </cell>
          <cell r="I152" t="str">
            <v>초급</v>
          </cell>
          <cell r="J152" t="str">
            <v>게시</v>
          </cell>
          <cell r="K152">
            <v>0</v>
          </cell>
          <cell r="L152">
            <v>6</v>
          </cell>
          <cell r="M152">
            <v>3</v>
          </cell>
          <cell r="N152" t="str">
            <v>폐강</v>
          </cell>
        </row>
        <row r="153">
          <cell r="G153" t="str">
            <v>[전문/1차/천안](중급)코칭을 활용한 교수역량 개발</v>
          </cell>
          <cell r="H153" t="str">
            <v>집체</v>
          </cell>
          <cell r="I153" t="str">
            <v>중급</v>
          </cell>
          <cell r="J153" t="str">
            <v>게시</v>
          </cell>
          <cell r="K153">
            <v>0</v>
          </cell>
          <cell r="L153">
            <v>7</v>
          </cell>
          <cell r="M153">
            <v>7</v>
          </cell>
          <cell r="N153" t="str">
            <v>폐강</v>
          </cell>
        </row>
        <row r="154">
          <cell r="G154" t="str">
            <v>[기본/1차/전주](초급)창의와 논리사이 실전 사고력 기법 키우기</v>
          </cell>
          <cell r="H154" t="str">
            <v>집체</v>
          </cell>
          <cell r="I154" t="str">
            <v>초급</v>
          </cell>
          <cell r="J154" t="str">
            <v>게시</v>
          </cell>
          <cell r="K154">
            <v>0</v>
          </cell>
          <cell r="L154">
            <v>13</v>
          </cell>
          <cell r="M154">
            <v>13</v>
          </cell>
          <cell r="N154" t="str">
            <v>개강</v>
          </cell>
        </row>
        <row r="155">
          <cell r="G155" t="str">
            <v>[기본/1차/서울](중급)엑셀을 활용한 NCS기반 훈련과정 평가 성적관리</v>
          </cell>
          <cell r="H155" t="str">
            <v>혼합</v>
          </cell>
          <cell r="I155" t="str">
            <v>중급</v>
          </cell>
          <cell r="J155" t="str">
            <v>게시</v>
          </cell>
          <cell r="K155">
            <v>0</v>
          </cell>
          <cell r="L155">
            <v>40</v>
          </cell>
          <cell r="M155">
            <v>20</v>
          </cell>
          <cell r="N155" t="str">
            <v>개강</v>
          </cell>
        </row>
        <row r="156">
          <cell r="G156" t="str">
            <v>[전문/1차/천안](초급)직업훈련기관 행정실무</v>
          </cell>
          <cell r="H156" t="str">
            <v>집체</v>
          </cell>
          <cell r="I156" t="str">
            <v>초급</v>
          </cell>
          <cell r="J156" t="str">
            <v>게시</v>
          </cell>
          <cell r="K156">
            <v>0</v>
          </cell>
          <cell r="L156">
            <v>20</v>
          </cell>
          <cell r="M156">
            <v>20</v>
          </cell>
          <cell r="N156" t="str">
            <v>개강</v>
          </cell>
        </row>
        <row r="157">
          <cell r="G157" t="str">
            <v>[전문/1차/서울](초급)훈련성과를 높이는 훈련생 취업지원 실무</v>
          </cell>
          <cell r="H157" t="str">
            <v>집체</v>
          </cell>
          <cell r="I157" t="str">
            <v>초급</v>
          </cell>
          <cell r="J157" t="str">
            <v>게시</v>
          </cell>
          <cell r="K157">
            <v>0</v>
          </cell>
          <cell r="L157">
            <v>10</v>
          </cell>
          <cell r="M157">
            <v>10</v>
          </cell>
          <cell r="N157" t="str">
            <v>개강</v>
          </cell>
        </row>
        <row r="158">
          <cell r="G158" t="str">
            <v>[전문/1차/전주](고급)직업훈련기관 상담의 사례와 활용</v>
          </cell>
          <cell r="H158" t="str">
            <v>집체</v>
          </cell>
          <cell r="I158" t="str">
            <v>고급</v>
          </cell>
          <cell r="J158" t="str">
            <v>게시</v>
          </cell>
          <cell r="K158">
            <v>0</v>
          </cell>
          <cell r="L158">
            <v>20</v>
          </cell>
          <cell r="M158">
            <v>20</v>
          </cell>
          <cell r="N158" t="str">
            <v>개강</v>
          </cell>
        </row>
        <row r="159">
          <cell r="G159" t="str">
            <v>[기본/1차/부산](중급)한글을 활용한 교재 편집과 1인 출판</v>
          </cell>
          <cell r="H159" t="str">
            <v>집체</v>
          </cell>
          <cell r="I159" t="str">
            <v>중급</v>
          </cell>
          <cell r="J159" t="str">
            <v>게시</v>
          </cell>
          <cell r="K159">
            <v>0</v>
          </cell>
          <cell r="L159">
            <v>20</v>
          </cell>
          <cell r="M159">
            <v>20</v>
          </cell>
          <cell r="N159" t="str">
            <v>개강</v>
          </cell>
        </row>
        <row r="160">
          <cell r="G160" t="str">
            <v>[전문/1차/서울](초중급)훈련생을 위한 커리어코칭</v>
          </cell>
          <cell r="H160" t="str">
            <v>집체</v>
          </cell>
          <cell r="I160" t="str">
            <v>초중급</v>
          </cell>
          <cell r="J160" t="str">
            <v>게시</v>
          </cell>
          <cell r="K160">
            <v>0</v>
          </cell>
          <cell r="L160">
            <v>13</v>
          </cell>
          <cell r="M160">
            <v>13</v>
          </cell>
          <cell r="N160" t="str">
            <v>개강</v>
          </cell>
        </row>
        <row r="161">
          <cell r="G161" t="str">
            <v>[기본/1차/부산](중고급)파워포인트를 활용한 온·오프라인 홍보콘텐츠 디자인</v>
          </cell>
          <cell r="H161" t="str">
            <v>집체</v>
          </cell>
          <cell r="I161" t="str">
            <v>중고급</v>
          </cell>
          <cell r="J161" t="str">
            <v>게시</v>
          </cell>
          <cell r="K161">
            <v>0</v>
          </cell>
          <cell r="L161">
            <v>15</v>
          </cell>
          <cell r="M161">
            <v>15</v>
          </cell>
          <cell r="N161" t="str">
            <v>개강</v>
          </cell>
        </row>
        <row r="162">
          <cell r="G162" t="str">
            <v>[전문/1차/서울](고급)사례 중심 훈련생 상담 노하우</v>
          </cell>
          <cell r="H162" t="str">
            <v>집체</v>
          </cell>
          <cell r="I162" t="str">
            <v>고급</v>
          </cell>
          <cell r="J162" t="str">
            <v>게시</v>
          </cell>
          <cell r="K162">
            <v>0</v>
          </cell>
          <cell r="L162">
            <v>18</v>
          </cell>
          <cell r="M162">
            <v>18</v>
          </cell>
          <cell r="N162" t="str">
            <v>개강</v>
          </cell>
        </row>
        <row r="163">
          <cell r="G163" t="str">
            <v>[기본/1차/서울](초급)참여를 이끌어내는 러닝퍼실리테이션</v>
          </cell>
          <cell r="H163" t="str">
            <v>혼합</v>
          </cell>
          <cell r="I163" t="str">
            <v>초급</v>
          </cell>
          <cell r="J163" t="str">
            <v>게시</v>
          </cell>
          <cell r="K163">
            <v>0</v>
          </cell>
          <cell r="L163">
            <v>40</v>
          </cell>
          <cell r="M163">
            <v>20</v>
          </cell>
          <cell r="N163" t="str">
            <v>개강</v>
          </cell>
        </row>
        <row r="164">
          <cell r="G164" t="str">
            <v>[기본/1차/서울](중급)파워포인트 고급스킬 활용</v>
          </cell>
          <cell r="H164" t="str">
            <v>집체</v>
          </cell>
          <cell r="I164" t="str">
            <v>중급</v>
          </cell>
          <cell r="J164" t="str">
            <v>게시</v>
          </cell>
          <cell r="K164">
            <v>0</v>
          </cell>
          <cell r="L164">
            <v>20</v>
          </cell>
          <cell r="M164">
            <v>20</v>
          </cell>
          <cell r="N164" t="str">
            <v>개강</v>
          </cell>
        </row>
        <row r="165">
          <cell r="G165" t="str">
            <v>[기본/1차/천안](중급)수업에 날개를 달아주는 강의기법</v>
          </cell>
          <cell r="H165" t="str">
            <v>혼합</v>
          </cell>
          <cell r="I165" t="str">
            <v>중급</v>
          </cell>
          <cell r="J165" t="str">
            <v>게시</v>
          </cell>
          <cell r="K165">
            <v>0</v>
          </cell>
          <cell r="L165">
            <v>40</v>
          </cell>
          <cell r="M165">
            <v>20</v>
          </cell>
          <cell r="N165" t="str">
            <v>개강</v>
          </cell>
        </row>
        <row r="166">
          <cell r="G166" t="str">
            <v>[기본/1차/창원](고급)엑셀 고급함수와 VBA를 활용한 훈련기관 업무문서 자동화</v>
          </cell>
          <cell r="H166" t="str">
            <v>집체</v>
          </cell>
          <cell r="I166" t="str">
            <v>고급</v>
          </cell>
          <cell r="J166" t="str">
            <v>게시</v>
          </cell>
          <cell r="K166">
            <v>0</v>
          </cell>
          <cell r="L166">
            <v>9</v>
          </cell>
          <cell r="M166">
            <v>9</v>
          </cell>
          <cell r="N166" t="str">
            <v>폐강</v>
          </cell>
        </row>
        <row r="167">
          <cell r="G167" t="str">
            <v>[기본/1차/대구](중급)전략적 문제해결 역량개발</v>
          </cell>
          <cell r="H167" t="str">
            <v>집체</v>
          </cell>
          <cell r="I167" t="str">
            <v>중급</v>
          </cell>
          <cell r="J167" t="str">
            <v>게시</v>
          </cell>
          <cell r="K167">
            <v>0</v>
          </cell>
          <cell r="L167">
            <v>11</v>
          </cell>
          <cell r="M167">
            <v>11</v>
          </cell>
          <cell r="N167" t="str">
            <v>개강</v>
          </cell>
        </row>
        <row r="168">
          <cell r="G168" t="str">
            <v>[전문/1차/서울](중급)NCS기반 훈련성과평가 관리</v>
          </cell>
          <cell r="H168" t="str">
            <v>집체</v>
          </cell>
          <cell r="I168" t="str">
            <v>중급</v>
          </cell>
          <cell r="J168" t="str">
            <v>게시</v>
          </cell>
          <cell r="K168">
            <v>0</v>
          </cell>
          <cell r="L168">
            <v>19</v>
          </cell>
          <cell r="M168">
            <v>19</v>
          </cell>
          <cell r="N168" t="str">
            <v>개강</v>
          </cell>
        </row>
        <row r="169">
          <cell r="G169" t="str">
            <v>[기본/1차/인천](중급)마이크로티칭 행동수정 컨설팅</v>
          </cell>
          <cell r="H169" t="str">
            <v>집체</v>
          </cell>
          <cell r="I169" t="str">
            <v>중급</v>
          </cell>
          <cell r="J169" t="str">
            <v>게시</v>
          </cell>
          <cell r="K169">
            <v>0</v>
          </cell>
          <cell r="L169">
            <v>3</v>
          </cell>
          <cell r="M169">
            <v>3</v>
          </cell>
          <cell r="N169" t="str">
            <v>폐강</v>
          </cell>
        </row>
        <row r="170">
          <cell r="G170" t="str">
            <v>[전문/1차/인천](중급)NCS기반 훈련생 평가도구 개발Ⅱ</v>
          </cell>
          <cell r="H170" t="str">
            <v>집체</v>
          </cell>
          <cell r="I170" t="str">
            <v>중급</v>
          </cell>
          <cell r="J170" t="str">
            <v>게시</v>
          </cell>
          <cell r="K170">
            <v>0</v>
          </cell>
          <cell r="L170">
            <v>1</v>
          </cell>
          <cell r="M170">
            <v>1</v>
          </cell>
          <cell r="N170" t="str">
            <v>폐강</v>
          </cell>
        </row>
        <row r="171">
          <cell r="G171" t="str">
            <v>[기본/1차/서울](중급)스마트혼합훈련 설계와 운영 &amp; 온라인 콘텐츠제작 가이드</v>
          </cell>
          <cell r="H171" t="str">
            <v>집체</v>
          </cell>
          <cell r="I171" t="str">
            <v>중급</v>
          </cell>
          <cell r="J171" t="str">
            <v>게시</v>
          </cell>
          <cell r="K171">
            <v>0</v>
          </cell>
          <cell r="L171">
            <v>19</v>
          </cell>
          <cell r="M171">
            <v>19</v>
          </cell>
          <cell r="N171" t="str">
            <v>개강</v>
          </cell>
        </row>
        <row r="172">
          <cell r="G172" t="str">
            <v>[기본/1차/대구](중급)교육운영 퍼실리테이터 스킬 향상</v>
          </cell>
          <cell r="H172" t="str">
            <v>집체</v>
          </cell>
          <cell r="I172" t="str">
            <v>중급</v>
          </cell>
          <cell r="J172" t="str">
            <v>게시</v>
          </cell>
          <cell r="K172">
            <v>0</v>
          </cell>
          <cell r="L172">
            <v>1</v>
          </cell>
          <cell r="M172">
            <v>1</v>
          </cell>
          <cell r="N172" t="str">
            <v>폐강</v>
          </cell>
        </row>
        <row r="173">
          <cell r="G173" t="str">
            <v>[기본/1차/서울](초중급)촬영부터 편집까지 동영상 강의자료 제작 기법</v>
          </cell>
          <cell r="H173" t="str">
            <v>집체</v>
          </cell>
          <cell r="I173" t="str">
            <v>초중급</v>
          </cell>
          <cell r="J173" t="str">
            <v>게시</v>
          </cell>
          <cell r="K173">
            <v>0</v>
          </cell>
          <cell r="L173">
            <v>20</v>
          </cell>
          <cell r="M173">
            <v>20</v>
          </cell>
          <cell r="N173" t="str">
            <v>개강</v>
          </cell>
        </row>
        <row r="174">
          <cell r="G174" t="str">
            <v>[전문/1차/서울](초급)S-OJT 효과를 높이는 현장훈련 코칭 입문</v>
          </cell>
          <cell r="H174" t="str">
            <v>집체</v>
          </cell>
          <cell r="I174" t="str">
            <v>초급</v>
          </cell>
          <cell r="J174" t="str">
            <v>게시</v>
          </cell>
          <cell r="K174">
            <v>0</v>
          </cell>
          <cell r="L174">
            <v>3</v>
          </cell>
          <cell r="M174">
            <v>3</v>
          </cell>
          <cell r="N174" t="str">
            <v>폐강</v>
          </cell>
        </row>
        <row r="175">
          <cell r="G175" t="str">
            <v>[전문/1차/서울](중급)NCS기반 훈련생 평가 타당성 검토</v>
          </cell>
          <cell r="H175" t="str">
            <v>집체</v>
          </cell>
          <cell r="I175" t="str">
            <v>중급</v>
          </cell>
          <cell r="J175" t="str">
            <v>게시</v>
          </cell>
          <cell r="K175">
            <v>0</v>
          </cell>
          <cell r="L175">
            <v>19</v>
          </cell>
          <cell r="M175">
            <v>19</v>
          </cell>
          <cell r="N175" t="str">
            <v>개강</v>
          </cell>
        </row>
        <row r="176">
          <cell r="G176" t="str">
            <v>[기본/1차/천안](고급)동영상 강의자료 편집제작 심화</v>
          </cell>
          <cell r="H176" t="str">
            <v>집체</v>
          </cell>
          <cell r="I176" t="str">
            <v>고급</v>
          </cell>
          <cell r="J176" t="str">
            <v>게시</v>
          </cell>
          <cell r="K176">
            <v>0</v>
          </cell>
          <cell r="L176">
            <v>20</v>
          </cell>
          <cell r="M176">
            <v>20</v>
          </cell>
          <cell r="N176" t="str">
            <v>개강</v>
          </cell>
        </row>
        <row r="177">
          <cell r="G177" t="str">
            <v>[기본/1차/서울](초중급)교수-학습지도안 기반 교수기법 실무</v>
          </cell>
          <cell r="H177" t="str">
            <v>집체</v>
          </cell>
          <cell r="I177" t="str">
            <v>초중급</v>
          </cell>
          <cell r="J177" t="str">
            <v>게시</v>
          </cell>
          <cell r="K177">
            <v>0</v>
          </cell>
          <cell r="L177">
            <v>4</v>
          </cell>
          <cell r="M177">
            <v>4</v>
          </cell>
          <cell r="N177" t="str">
            <v>폐강</v>
          </cell>
        </row>
        <row r="178">
          <cell r="G178" t="str">
            <v>[기본/1차/천안](중급)AGI시대의 Flipped Learning 교수설계 및 수업전략</v>
          </cell>
          <cell r="H178" t="str">
            <v>집체</v>
          </cell>
          <cell r="I178" t="str">
            <v>중급</v>
          </cell>
          <cell r="J178" t="str">
            <v>게시</v>
          </cell>
          <cell r="K178">
            <v>0</v>
          </cell>
          <cell r="L178">
            <v>1</v>
          </cell>
          <cell r="M178">
            <v>1</v>
          </cell>
          <cell r="N178" t="str">
            <v>폐강</v>
          </cell>
        </row>
        <row r="179">
          <cell r="G179" t="str">
            <v>[기본/1차/창원](초중급)손쉽게 제작하는 교육영상콘텐츠</v>
          </cell>
          <cell r="H179" t="str">
            <v>혼합</v>
          </cell>
          <cell r="I179" t="str">
            <v>초중급</v>
          </cell>
          <cell r="J179" t="str">
            <v>게시</v>
          </cell>
          <cell r="K179">
            <v>0</v>
          </cell>
          <cell r="L179">
            <v>40</v>
          </cell>
          <cell r="M179">
            <v>20</v>
          </cell>
          <cell r="N179" t="str">
            <v>개강</v>
          </cell>
        </row>
        <row r="180">
          <cell r="G180" t="str">
            <v>[기본/시범/천안](초급)PPT보다 쉽게 만드는 미리캔버스 활용 맞춤형 교안 제작</v>
          </cell>
          <cell r="H180" t="str">
            <v>집체</v>
          </cell>
          <cell r="I180" t="str">
            <v>초급</v>
          </cell>
          <cell r="J180" t="str">
            <v>게시</v>
          </cell>
          <cell r="K180">
            <v>0</v>
          </cell>
          <cell r="L180">
            <v>20</v>
          </cell>
          <cell r="M180">
            <v>20</v>
          </cell>
          <cell r="N180" t="str">
            <v>개강</v>
          </cell>
        </row>
        <row r="181">
          <cell r="G181" t="str">
            <v>[기본/1차/서울](초급)교수-학습 지도안(계획서) 작성하기</v>
          </cell>
          <cell r="H181" t="str">
            <v>혼합</v>
          </cell>
          <cell r="I181" t="str">
            <v>초급</v>
          </cell>
          <cell r="J181" t="str">
            <v>게시</v>
          </cell>
          <cell r="K181">
            <v>0</v>
          </cell>
          <cell r="L181">
            <v>40</v>
          </cell>
          <cell r="M181">
            <v>20</v>
          </cell>
          <cell r="N181" t="str">
            <v>개강</v>
          </cell>
        </row>
        <row r="182">
          <cell r="G182" t="str">
            <v>[기본/1차/서울](중급)MVP(Mult-View Point) 커뮤니케이션</v>
          </cell>
          <cell r="H182" t="str">
            <v>집체</v>
          </cell>
          <cell r="I182" t="str">
            <v>중급</v>
          </cell>
          <cell r="J182" t="str">
            <v>게시</v>
          </cell>
          <cell r="K182">
            <v>0</v>
          </cell>
          <cell r="L182">
            <v>6</v>
          </cell>
          <cell r="M182">
            <v>6</v>
          </cell>
          <cell r="N182" t="str">
            <v>폐강</v>
          </cell>
        </row>
        <row r="183">
          <cell r="G183" t="str">
            <v>(초급)훈련기관 안전관리(직종공통)[기초/4차/온라인]</v>
          </cell>
          <cell r="H183" t="str">
            <v>이러닝</v>
          </cell>
          <cell r="I183" t="str">
            <v>초급</v>
          </cell>
          <cell r="J183" t="str">
            <v>게시</v>
          </cell>
          <cell r="K183">
            <v>0</v>
          </cell>
          <cell r="L183">
            <v>300</v>
          </cell>
          <cell r="M183">
            <v>300</v>
          </cell>
          <cell r="N183" t="str">
            <v>개강</v>
          </cell>
        </row>
        <row r="184">
          <cell r="G184" t="str">
            <v>(초급)직업훈련 품질향상・정화를 위한 ‘부정훈련관리’[기초/4차/온라인]</v>
          </cell>
          <cell r="H184" t="str">
            <v>이러닝</v>
          </cell>
          <cell r="I184" t="str">
            <v>초급</v>
          </cell>
          <cell r="J184" t="str">
            <v>게시</v>
          </cell>
          <cell r="K184">
            <v>0</v>
          </cell>
          <cell r="L184">
            <v>300</v>
          </cell>
          <cell r="M184">
            <v>300</v>
          </cell>
          <cell r="N184" t="str">
            <v>개강</v>
          </cell>
        </row>
        <row r="185">
          <cell r="G185" t="str">
            <v>(초급)직업훈련 CS교육[기초/4차/온라인]</v>
          </cell>
          <cell r="H185" t="str">
            <v>이러닝</v>
          </cell>
          <cell r="I185" t="str">
            <v>초급</v>
          </cell>
          <cell r="J185" t="str">
            <v>게시</v>
          </cell>
          <cell r="K185">
            <v>0</v>
          </cell>
          <cell r="L185">
            <v>300</v>
          </cell>
          <cell r="M185">
            <v>300</v>
          </cell>
          <cell r="N185" t="str">
            <v>개강</v>
          </cell>
        </row>
        <row r="186">
          <cell r="G186" t="str">
            <v>(초급)직업능력개발훈련 제도의 이해[기초/4차/온라인]</v>
          </cell>
          <cell r="H186" t="str">
            <v>이러닝</v>
          </cell>
          <cell r="I186" t="str">
            <v>초급</v>
          </cell>
          <cell r="J186" t="str">
            <v>게시</v>
          </cell>
          <cell r="K186">
            <v>0</v>
          </cell>
          <cell r="L186">
            <v>300</v>
          </cell>
          <cell r="M186">
            <v>300</v>
          </cell>
          <cell r="N186" t="str">
            <v>개강</v>
          </cell>
        </row>
        <row r="187">
          <cell r="G187" t="str">
            <v>(초급)사례중심 개인정보 교육[기초/4차/온라인]</v>
          </cell>
          <cell r="H187" t="str">
            <v>이러닝</v>
          </cell>
          <cell r="I187" t="str">
            <v>초급</v>
          </cell>
          <cell r="J187" t="str">
            <v>게시</v>
          </cell>
          <cell r="K187">
            <v>0</v>
          </cell>
          <cell r="L187">
            <v>300</v>
          </cell>
          <cell r="M187">
            <v>300</v>
          </cell>
          <cell r="N187" t="str">
            <v>개강</v>
          </cell>
        </row>
        <row r="188">
          <cell r="G188" t="str">
            <v>(초급)교·강사를 위한 저작권법[기초/4차/온라인]</v>
          </cell>
          <cell r="H188" t="str">
            <v>이러닝</v>
          </cell>
          <cell r="I188" t="str">
            <v>초급</v>
          </cell>
          <cell r="J188" t="str">
            <v>게시</v>
          </cell>
          <cell r="K188">
            <v>0</v>
          </cell>
          <cell r="L188">
            <v>300</v>
          </cell>
          <cell r="M188">
            <v>300</v>
          </cell>
          <cell r="N188" t="str">
            <v>개강</v>
          </cell>
        </row>
      </sheetData>
    </sheetDataSet>
  </externalBook>
</externalLink>
</file>

<file path=xl/tables/table1.xml><?xml version="1.0" encoding="utf-8"?>
<table xmlns="http://schemas.openxmlformats.org/spreadsheetml/2006/main" id="1" name="표1" displayName="표1" ref="A1:AC11" totalsRowShown="0">
  <autoFilter ref="A1:AC11"/>
  <tableColumns count="29">
    <tableColumn id="1" name="연번"/>
    <tableColumn id="2" name="평일/주말"/>
    <tableColumn id="3" name="주차"/>
    <tableColumn id="4" name="개설담당자_x000a_(교과목 담당자)"/>
    <tableColumn id="5" name="운영담당자"/>
    <tableColumn id="6" name="교육구분"/>
    <tableColumn id="7" name="역량군"/>
    <tableColumn id="8" name="세부역량"/>
    <tableColumn id="9" name="주제"/>
    <tableColumn id="10" name="수준"/>
    <tableColumn id="11" name="교과목명"/>
    <tableColumn id="12" name="강사명"/>
    <tableColumn id="13" name="거주지"/>
    <tableColumn id="14" name="소속"/>
    <tableColumn id="15" name="강사 연락처"/>
    <tableColumn id="16" name="강사 이메일"/>
    <tableColumn id="17" name="모집기간"/>
    <tableColumn id="18" name="교육시작일(온라인)" dataDxfId="1"/>
    <tableColumn id="19" name="교육종료일(온라인)" dataDxfId="0"/>
    <tableColumn id="20" name="교육시작일(집체)"/>
    <tableColumn id="21" name="교육종료일(집체)"/>
    <tableColumn id="22" name="교육시간"/>
    <tableColumn id="23" name="교육시수"/>
    <tableColumn id="24" name="교육방법"/>
    <tableColumn id="25" name="교육지역"/>
    <tableColumn id="26" name="교육장소"/>
    <tableColumn id="27" name="강의실 구분"/>
    <tableColumn id="28" name="강의호실"/>
    <tableColumn id="29" name="모집정원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21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42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63" Type="http://schemas.openxmlformats.org/officeDocument/2006/relationships/hyperlink" Target="https://map.naver.com/p/search/%ED%95%9C%EC%9A%B8%EC%A7%81%EC%97%85%EC%A0%84%EB%AC%B8%ED%95%99%EA%B5%90/place/11886841?c=15.00,0,0,0,dh&amp;isCorrectAnswer=true" TargetMode="External"/><Relationship Id="rId84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138" Type="http://schemas.openxmlformats.org/officeDocument/2006/relationships/hyperlink" Target="https://map.naver.com/p/search/%EC%9A%B8%EC%82%B0%EC%82%B0%EC%97%85%EC%A7%81%EC%97%85%EC%A0%84%EB%AC%B8%ED%95%99%EA%B5%90/place/37492228?c=15.00,0,0,0,dh&amp;placePath=%3Fentry%253Dbmp" TargetMode="External"/><Relationship Id="rId107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1" Type="http://schemas.openxmlformats.org/officeDocument/2006/relationships/hyperlink" Target="https://map.naver.com/p/search/%ED%95%9C%EA%B5%AD%EC%83%9D%EC%82%B0%EC%84%B1%EB%B3%B8%EB%B6%80/place/12120117?c=13.00,0,0,0,dh&amp;placePath=%3Fentry%253Dbmp" TargetMode="External"/><Relationship Id="rId32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53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74" Type="http://schemas.openxmlformats.org/officeDocument/2006/relationships/hyperlink" Target="https://map.naver.com/p/search/%EB%AF%B8%EB%9E%98%EA%B2%BD%EC%98%81%EA%B5%90%EC%9C%A1%EC%9B%90/place/12797573?c=15.00,0,0,0,dh&amp;placePath=%3Fentry%253Dbmp" TargetMode="External"/><Relationship Id="rId128" Type="http://schemas.openxmlformats.org/officeDocument/2006/relationships/hyperlink" Target="https://map.naver.com/p/search/%ED%95%9C%EA%B5%AD%EC%A7%81%EC%97%85%EB%8A%A5%EB%A0%A5%EA%B5%90%EC%9C%A1%EC%9B%90%20%EC%8B%9C%ED%9D%A5/place/11539152?c=15.00,0,0,0,dh&amp;placePath=%3Fentry%253Dbmp" TargetMode="External"/><Relationship Id="rId149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5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95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22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27" Type="http://schemas.openxmlformats.org/officeDocument/2006/relationships/hyperlink" Target="https://map.naver.com/p/search/%ED%95%9C%EA%B5%AD%EC%A7%81%EC%97%85%EB%8A%A5%EB%A0%A5%EA%B5%90%EC%9C%A1%EC%9B%90%20%EC%9D%B8%EC%B2%9C/place/13093609?c=15.00,0,0,0,dh&amp;placePath=%3Fentry%253Dbmp" TargetMode="External"/><Relationship Id="rId43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48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64" Type="http://schemas.openxmlformats.org/officeDocument/2006/relationships/hyperlink" Target="https://map.naver.com/p/search/%ED%98%B8%EB%82%A8%EC%A7%81%EC%97%85%EC%A0%84%EB%AC%B8%ED%95%99%EA%B5%90/place/12760261?c=14.00,0,0,0,dh&amp;placePath=%3Fentry%253Dbmp" TargetMode="External"/><Relationship Id="rId69" Type="http://schemas.openxmlformats.org/officeDocument/2006/relationships/hyperlink" Target="https://map.naver.com/p/search/%EA%B2%BD%EB%B6%81%EC%82%B0%EC%97%85%EC%A7%81%EC%97%85%EC%A0%84%EB%AC%B8%ED%95%99%EA%B5%90?c=14.00,0,0,0,dh" TargetMode="External"/><Relationship Id="rId113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18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34" Type="http://schemas.openxmlformats.org/officeDocument/2006/relationships/hyperlink" Target="https://map.naver.com/p/search/%ED%95%9C%EA%B5%AD%EC%A7%81%EC%97%85%EB%8A%A5%EB%A0%A5%EA%B5%90%EC%9C%A1%EC%9B%90%20%EC%9D%B8%EC%B2%9C/place/13093609?c=15.00,0,0,0,dh&amp;placePath=%3Fentry%253Dbmp" TargetMode="External"/><Relationship Id="rId139" Type="http://schemas.openxmlformats.org/officeDocument/2006/relationships/hyperlink" Target="https://map.naver.com/p/search/%EC%9A%B8%EC%82%B0%EC%82%B0%EC%97%85%EC%A7%81%EC%97%85%EC%A0%84%EB%AC%B8%ED%95%99%EA%B5%90/place/37492228?c=15.00,0,0,0,dh&amp;placePath=%3Fentry%253Dbmp" TargetMode="External"/><Relationship Id="rId80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85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150" Type="http://schemas.openxmlformats.org/officeDocument/2006/relationships/hyperlink" Target="https://map.naver.com/p/search/%ED%95%9C%EA%B5%AD%ED%8F%B4%EB%A6%AC%ED%85%8D%EB%8C%80%ED%95%99%20%EC%A0%95%EC%88%98%EC%BA%A0%ED%8D%BC%EC%8A%A4/place/11591333?c=15.00,0,0,0,dh&amp;placePath=%3Fentry%253Dbmp" TargetMode="External"/><Relationship Id="rId12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7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33" Type="http://schemas.openxmlformats.org/officeDocument/2006/relationships/hyperlink" Target="https://map.naver.com/p/search/%ED%98%B8%EB%82%A8%EC%A7%81%EC%97%85%EC%A0%84%EB%AC%B8%ED%95%99%EA%B5%90/place/12760261?c=14.00,0,0,0,dh&amp;placePath=%3Fentry%253Dbmp" TargetMode="External"/><Relationship Id="rId38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59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03" Type="http://schemas.openxmlformats.org/officeDocument/2006/relationships/hyperlink" Target="https://map.naver.com/p/search/%ED%95%9C%EA%B5%AD%EC%83%9D%EC%82%B0%EC%84%B1%EB%B3%B8%EB%B6%80/place/12120117?c=13.00,0,0,0,dh&amp;placePath=%3Fentry%253Dbmp" TargetMode="External"/><Relationship Id="rId108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24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29" Type="http://schemas.openxmlformats.org/officeDocument/2006/relationships/hyperlink" Target="https://map.naver.com/p/search/%ED%95%9C%EA%B5%AD%EC%A7%81%EC%97%85%EB%8A%A5%EB%A0%A5%EA%B5%90%EC%9C%A1%EC%9B%90%20%EC%8B%9C%ED%9D%A5/place/11539152?c=15.00,0,0,0,dh&amp;placePath=%3Fentry%253Dbmp" TargetMode="External"/><Relationship Id="rId54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70" Type="http://schemas.openxmlformats.org/officeDocument/2006/relationships/hyperlink" Target="https://map.naver.com/p/search/%EA%B2%BD%EB%B6%81%EC%82%B0%EC%97%85%EC%A7%81%EC%97%85%EC%A0%84%EB%AC%B8%ED%95%99%EA%B5%90?c=14.00,0,0,0,dh" TargetMode="External"/><Relationship Id="rId75" Type="http://schemas.openxmlformats.org/officeDocument/2006/relationships/hyperlink" Target="https://map.naver.com/p/search/%EB%AF%B8%EB%9E%98%EA%B2%BD%EC%98%81%EA%B5%90%EC%9C%A1%EC%9B%90/place/12797573?c=15.00,0,0,0,dh&amp;placePath=%3Fentry%253Dbmp" TargetMode="External"/><Relationship Id="rId91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96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140" Type="http://schemas.openxmlformats.org/officeDocument/2006/relationships/hyperlink" Target="https://map.naver.com/p/search/%EC%9A%B8%EC%82%B0%EC%82%B0%EC%97%85%EC%A7%81%EC%97%85%EC%A0%84%EB%AC%B8%ED%95%99%EA%B5%90/place/37492228?c=15.00,0,0,0,dh&amp;placePath=%3Fentry%253Dbmp" TargetMode="External"/><Relationship Id="rId145" Type="http://schemas.openxmlformats.org/officeDocument/2006/relationships/hyperlink" Target="https://map.naver.com/p/search/%EB%82%98%EC%9A%B0%EC%A7%81%EC%97%85%EC%A0%84%EB%AC%B8%ED%95%99%EA%B5%90/place/13066220?c=15.00,0,0,0,dh&amp;placePath=%3Fentry%253Dbmp" TargetMode="External"/><Relationship Id="rId1" Type="http://schemas.openxmlformats.org/officeDocument/2006/relationships/hyperlink" Target="https://map.naver.com/p/search/%EA%B2%BD%EB%B6%81%EC%82%B0%EC%97%85%EC%A7%81%EC%97%85%EC%A0%84%EB%AC%B8%ED%95%99%EA%B5%90?c=14.00,0,0,0,dh" TargetMode="External"/><Relationship Id="rId6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23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28" Type="http://schemas.openxmlformats.org/officeDocument/2006/relationships/hyperlink" Target="https://map.naver.com/p/search/%EB%AF%B8%EB%9E%98%EA%B2%BD%EC%98%81%EA%B5%90%EC%9C%A1%EC%9B%90/place/12797573?c=15.00,0,0,0,dh&amp;placePath=%3Fentry%253Dbmp" TargetMode="External"/><Relationship Id="rId49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14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19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44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60" Type="http://schemas.openxmlformats.org/officeDocument/2006/relationships/hyperlink" Target="https://map.naver.com/p/search/%ED%95%9C%EA%B5%AD%ED%8F%B4%EB%A6%AC%ED%85%8D%EB%8C%80%ED%95%99%20%EC%A0%95%EC%88%98%EC%BA%A0%ED%8D%BC%EC%8A%A4/place/11591333?c=15.00,0,0,0,dh&amp;placePath=%3Fentry%253Dbmp" TargetMode="External"/><Relationship Id="rId65" Type="http://schemas.openxmlformats.org/officeDocument/2006/relationships/hyperlink" Target="https://map.naver.com/p/search/%ED%98%B8%EB%82%A8%EC%A7%81%EC%97%85%EC%A0%84%EB%AC%B8%ED%95%99%EA%B5%90/place/12760261?c=14.00,0,0,0,dh&amp;placePath=%3Fentry%253Dbmp" TargetMode="External"/><Relationship Id="rId81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86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130" Type="http://schemas.openxmlformats.org/officeDocument/2006/relationships/hyperlink" Target="https://map.naver.com/p/search/%ED%95%9C%EA%B5%AD%EC%A7%81%EC%97%85%EB%8A%A5%EB%A0%A5%EA%B5%90%EC%9C%A1%EC%9B%90%20%EC%9D%B8%EC%B2%9C/place/13093609?c=15.00,0,0,0,dh&amp;placePath=%3Fentry%253Dbmp" TargetMode="External"/><Relationship Id="rId135" Type="http://schemas.openxmlformats.org/officeDocument/2006/relationships/hyperlink" Target="https://map.naver.com/p/search/%EC%9A%B8%EC%82%B0%EC%82%B0%EC%97%85%EC%A7%81%EC%97%85%EC%A0%84%EB%AC%B8%ED%95%99%EA%B5%90/place/37492228?c=15.00,0,0,0,dh&amp;placePath=%3Fentry%253Dbmp" TargetMode="External"/><Relationship Id="rId151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13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8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39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09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34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50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55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76" Type="http://schemas.openxmlformats.org/officeDocument/2006/relationships/hyperlink" Target="https://map.naver.com/p/search/%EB%AF%B8%EB%9E%98%EA%B2%BD%EC%98%81%EA%B5%90%EC%9C%A1%EC%9B%90/place/12797573?c=15.00,0,0,0,dh&amp;placePath=%3Fentry%253Dbmp" TargetMode="External"/><Relationship Id="rId97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104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120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25" Type="http://schemas.openxmlformats.org/officeDocument/2006/relationships/hyperlink" Target="https://map.naver.com/p/search/%ED%95%9C%EA%B5%AD%EC%A7%81%EC%97%85%EB%8A%A5%EB%A0%A5%EA%B5%90%EC%9C%A1%EC%9B%90%20%EC%8B%9C%ED%9D%A5/place/11539152?c=15.00,0,0,0,dh&amp;placePath=%3Fentry%253Dbmp" TargetMode="External"/><Relationship Id="rId141" Type="http://schemas.openxmlformats.org/officeDocument/2006/relationships/hyperlink" Target="https://map.naver.com/p/search/%EC%BA%A0%ED%8B%B1%EC%A2%85%ED%95%A9%EA%B8%B0%EC%88%A0%EC%9B%90/place/11866805?c=15.00,0,0,0,dh&amp;isCorrectAnswer=true" TargetMode="External"/><Relationship Id="rId146" Type="http://schemas.openxmlformats.org/officeDocument/2006/relationships/hyperlink" Target="https://map.naver.com/p/search/%EB%82%98%EC%9A%B0%EC%A7%81%EC%97%85%EC%A0%84%EB%AC%B8%ED%95%99%EA%B5%90/place/13066220?c=15.00,0,0,0,dh&amp;placePath=%3Fentry%253Dbmp" TargetMode="External"/><Relationship Id="rId7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71" Type="http://schemas.openxmlformats.org/officeDocument/2006/relationships/hyperlink" Target="https://map.naver.com/p/search/%EA%B2%BD%EB%B6%81%EC%82%B0%EC%97%85%EC%A7%81%EC%97%85%EC%A0%84%EB%AC%B8%ED%95%99%EA%B5%90?c=14.00,0,0,0,dh" TargetMode="External"/><Relationship Id="rId92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2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29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24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40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45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66" Type="http://schemas.openxmlformats.org/officeDocument/2006/relationships/hyperlink" Target="https://map.naver.com/p/search/%ED%98%B8%EB%82%A8%EC%A7%81%EC%97%85%EC%A0%84%EB%AC%B8%ED%95%99%EA%B5%90/place/12760261?c=14.00,0,0,0,dh&amp;placePath=%3Fentry%253Dbmp" TargetMode="External"/><Relationship Id="rId87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110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15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31" Type="http://schemas.openxmlformats.org/officeDocument/2006/relationships/hyperlink" Target="https://map.naver.com/p/search/%EC%BA%A0%ED%8B%B1%EC%A2%85%ED%95%A9%EA%B8%B0%EC%88%A0%EC%9B%90/place/11866805?c=15.00,0,0,0,dh&amp;isCorrectAnswer=true" TargetMode="External"/><Relationship Id="rId136" Type="http://schemas.openxmlformats.org/officeDocument/2006/relationships/hyperlink" Target="https://map.naver.com/p/search/%EC%9A%B8%EC%82%B0%EC%82%B0%EC%97%85%EC%A7%81%EC%97%85%EC%A0%84%EB%AC%B8%ED%95%99%EA%B5%90/place/37492228?c=15.00,0,0,0,dh&amp;placePath=%3Fentry%253Dbmp" TargetMode="External"/><Relationship Id="rId61" Type="http://schemas.openxmlformats.org/officeDocument/2006/relationships/hyperlink" Target="https://map.naver.com/p/search/%ED%95%9C%EC%9A%B8%EC%A7%81%EC%97%85%EC%A0%84%EB%AC%B8%ED%95%99%EA%B5%90/place/11886841?c=15.00,0,0,0,dh&amp;isCorrectAnswer=true" TargetMode="External"/><Relationship Id="rId82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152" Type="http://schemas.openxmlformats.org/officeDocument/2006/relationships/hyperlink" Target="https://map.naver.com/p/search/%ED%95%9C%EA%B5%AD%ED%8F%B4%EB%A6%AC%ED%85%8D%EB%8C%80%ED%95%99%20%EC%A0%95%EC%88%98%EC%BA%A0%ED%8D%BC%EC%8A%A4/place/11591333?c=15.00,0,0,0,dh&amp;placePath=%3Fentry%253Dbmp" TargetMode="External"/><Relationship Id="rId19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4" Type="http://schemas.openxmlformats.org/officeDocument/2006/relationships/hyperlink" Target="https://map.naver.com/p/search/%EB%82%98%EC%9A%B0%EC%A7%81%EC%97%85%EC%A0%84%EB%AC%B8%ED%95%99%EA%B5%90/place/13066220?c=15.00,0,0,0,dh&amp;placePath=%3Fentry%253Dbmp" TargetMode="External"/><Relationship Id="rId30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35" Type="http://schemas.openxmlformats.org/officeDocument/2006/relationships/hyperlink" Target="https://map.naver.com/p/search/%ED%95%9C%EA%B5%AD%EC%A7%81%EC%97%85%EB%8A%A5%EB%A0%A5%EA%B5%90%EC%9C%A1%EC%9B%90%20%EC%8B%9C%ED%9D%A5/place/11539152?c=15.00,0,0,0,dh&amp;placePath=%3Fentry%253Dbmp" TargetMode="External"/><Relationship Id="rId56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77" Type="http://schemas.openxmlformats.org/officeDocument/2006/relationships/hyperlink" Target="https://map.naver.com/p/search/%EB%AF%B8%EB%9E%98%EA%B2%BD%EC%98%81%EA%B5%90%EC%9C%A1%EC%9B%90/place/12797573?c=15.00,0,0,0,dh&amp;placePath=%3Fentry%253Dbmp" TargetMode="External"/><Relationship Id="rId100" Type="http://schemas.openxmlformats.org/officeDocument/2006/relationships/hyperlink" Target="https://map.naver.com/p/search/%ED%95%9C%EA%B5%AD%EC%83%9D%EC%82%B0%EC%84%B1%EB%B3%B8%EB%B6%80/place/12120117?c=13.00,0,0,0,dh&amp;placePath=%3Fentry%253Dbmp" TargetMode="External"/><Relationship Id="rId105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26" Type="http://schemas.openxmlformats.org/officeDocument/2006/relationships/hyperlink" Target="https://map.naver.com/p/search/%ED%95%9C%EA%B5%AD%EC%A7%81%EC%97%85%EB%8A%A5%EB%A0%A5%EA%B5%90%EC%9C%A1%EC%9B%90%20%EC%8B%9C%ED%9D%A5/place/11539152?c=15.00,0,0,0,dh&amp;placePath=%3Fentry%253Dbmp" TargetMode="External"/><Relationship Id="rId147" Type="http://schemas.openxmlformats.org/officeDocument/2006/relationships/hyperlink" Target="https://map.naver.com/p/search/%EB%82%98%EC%9A%B0%EC%A7%81%EC%97%85%EC%A0%84%EB%AC%B8%ED%95%99%EA%B5%90/place/13066220?c=15.00,0,0,0,dh&amp;placePath=%3Fentry%253Dbmp" TargetMode="External"/><Relationship Id="rId8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51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72" Type="http://schemas.openxmlformats.org/officeDocument/2006/relationships/hyperlink" Target="https://map.naver.com/p/search/%EA%B2%BD%EB%B6%81%EC%82%B0%EC%97%85%EC%A7%81%EC%97%85%EC%A0%84%EB%AC%B8%ED%95%99%EA%B5%90?c=14.00,0,0,0,dh" TargetMode="External"/><Relationship Id="rId93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98" Type="http://schemas.openxmlformats.org/officeDocument/2006/relationships/hyperlink" Target="https://map.naver.com/p/search/%EC%BA%A0%ED%8B%B1%EC%A2%85%ED%95%A9%EA%B8%B0%EC%88%A0%EC%9B%90/place/11866805?c=15.00,0,0,0,dh&amp;isCorrectAnswer=true" TargetMode="External"/><Relationship Id="rId121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42" Type="http://schemas.openxmlformats.org/officeDocument/2006/relationships/hyperlink" Target="https://map.naver.com/p/search/%ED%95%9C%EA%B5%AD%EC%A7%81%EC%97%85%EB%8A%A5%EB%A0%A5%EA%B5%90%EC%9C%A1%EC%9B%90%20%EC%9D%B8%EC%B2%9C/place/13093609?c=15.00,0,0,0,dh&amp;placePath=%3Fentry%253Dbmp" TargetMode="External"/><Relationship Id="rId3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25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46" Type="http://schemas.openxmlformats.org/officeDocument/2006/relationships/hyperlink" Target="https://map.naver.com/p/search/%ED%95%9C%EC%9A%B8%EC%A7%81%EC%97%85%EC%A0%84%EB%AC%B8%ED%95%99%EA%B5%90/place/11886841?c=15.00,0,0,0,dh&amp;isCorrectAnswer=true" TargetMode="External"/><Relationship Id="rId67" Type="http://schemas.openxmlformats.org/officeDocument/2006/relationships/hyperlink" Target="https://map.naver.com/p/search/%ED%98%B8%EB%82%A8%EC%A7%81%EC%97%85%EC%A0%84%EB%AC%B8%ED%95%99%EA%B5%90/place/12760261?c=14.00,0,0,0,dh&amp;placePath=%3Fentry%253Dbmp" TargetMode="External"/><Relationship Id="rId116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37" Type="http://schemas.openxmlformats.org/officeDocument/2006/relationships/hyperlink" Target="https://map.naver.com/p/search/%EC%9A%B8%EC%82%B0%EC%82%B0%EC%97%85%EC%A7%81%EC%97%85%EC%A0%84%EB%AC%B8%ED%95%99%EA%B5%90/place/37492228?c=15.00,0,0,0,dh&amp;placePath=%3Fentry%253Dbmp" TargetMode="External"/><Relationship Id="rId20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41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62" Type="http://schemas.openxmlformats.org/officeDocument/2006/relationships/hyperlink" Target="https://map.naver.com/p/search/%ED%95%9C%EC%9A%B8%EC%A7%81%EC%97%85%EC%A0%84%EB%AC%B8%ED%95%99%EA%B5%90/place/11886841?c=15.00,0,0,0,dh&amp;isCorrectAnswer=true" TargetMode="External"/><Relationship Id="rId83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88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111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32" Type="http://schemas.openxmlformats.org/officeDocument/2006/relationships/hyperlink" Target="https://map.naver.com/p/search/%ED%95%9C%EA%B5%AD%EC%A7%81%EC%97%85%EB%8A%A5%EB%A0%A5%EA%B5%90%EC%9C%A1%EC%9B%90%20%EC%9D%B8%EC%B2%9C/place/13093609?c=15.00,0,0,0,dh&amp;placePath=%3Fentry%253Dbmp" TargetMode="External"/><Relationship Id="rId153" Type="http://schemas.openxmlformats.org/officeDocument/2006/relationships/hyperlink" Target="https://map.naver.com/p/search/%ED%95%9C%EA%B5%AD%ED%8F%B4%EB%A6%AC%ED%85%8D%EB%8C%80%ED%95%99%20%EC%A0%95%EC%88%98%EC%BA%A0%ED%8D%BC%EC%8A%A4/place/11591333?c=15.00,0,0,0,dh&amp;placePath=%3Fentry%253Dbmp" TargetMode="External"/><Relationship Id="rId15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36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57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06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27" Type="http://schemas.openxmlformats.org/officeDocument/2006/relationships/hyperlink" Target="https://map.naver.com/p/search/%ED%95%9C%EA%B5%AD%EC%A7%81%EC%97%85%EB%8A%A5%EB%A0%A5%EA%B5%90%EC%9C%A1%EC%9B%90%20%EC%8B%9C%ED%9D%A5/place/11539152?c=15.00,0,0,0,dh&amp;placePath=%3Fentry%253Dbmp" TargetMode="External"/><Relationship Id="rId10" Type="http://schemas.openxmlformats.org/officeDocument/2006/relationships/hyperlink" Target="https://map.naver.com/p/search/%EC%9A%B8%EC%82%B0%EC%82%B0%EC%97%85%EC%A7%81%EC%97%85%EC%A0%84%EB%AC%B8%ED%95%99%EA%B5%90/place/37492228?c=15.00,0,0,0,dh&amp;placePath=%3Fentry%253Dbmp" TargetMode="External"/><Relationship Id="rId31" Type="http://schemas.openxmlformats.org/officeDocument/2006/relationships/hyperlink" Target="https://map.naver.com/p/search/%EC%BA%A0%ED%8B%B1%EC%A2%85%ED%95%A9%EA%B8%B0%EC%88%A0%EC%9B%90/place/11866805?c=15.00,0,0,0,dh&amp;isCorrectAnswer=true" TargetMode="External"/><Relationship Id="rId52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73" Type="http://schemas.openxmlformats.org/officeDocument/2006/relationships/hyperlink" Target="https://map.naver.com/p/search/%EA%B2%BD%EB%B6%81%EC%82%B0%EC%97%85%EC%A7%81%EC%97%85%EC%A0%84%EB%AC%B8%ED%95%99%EA%B5%90?c=14.00,0,0,0,dh" TargetMode="External"/><Relationship Id="rId78" Type="http://schemas.openxmlformats.org/officeDocument/2006/relationships/hyperlink" Target="https://map.naver.com/p/search/%EB%AF%B8%EB%9E%98%EA%B2%BD%EC%98%81%EA%B5%90%EC%9C%A1%EC%9B%90/place/12797573?c=15.00,0,0,0,dh&amp;placePath=%3Fentry%253Dbmp" TargetMode="External"/><Relationship Id="rId94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99" Type="http://schemas.openxmlformats.org/officeDocument/2006/relationships/hyperlink" Target="https://map.naver.com/p/search/%ED%95%9C%EA%B5%AD%EC%83%9D%EC%82%B0%EC%84%B1%EB%B3%B8%EB%B6%80/place/12120117?c=13.00,0,0,0,dh&amp;placePath=%3Fentry%253Dbmp" TargetMode="External"/><Relationship Id="rId101" Type="http://schemas.openxmlformats.org/officeDocument/2006/relationships/hyperlink" Target="https://map.naver.com/p/search/%ED%95%9C%EA%B5%AD%EC%83%9D%EC%82%B0%EC%84%B1%EB%B3%B8%EB%B6%80/place/12120117?c=13.00,0,0,0,dh&amp;placePath=%3Fentry%253Dbmp" TargetMode="External"/><Relationship Id="rId122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43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48" Type="http://schemas.openxmlformats.org/officeDocument/2006/relationships/hyperlink" Target="https://map.naver.com/p/search/%EB%82%98%EC%9A%B0%EC%A7%81%EC%97%85%EC%A0%84%EB%AC%B8%ED%95%99%EA%B5%90/place/13066220?c=15.00,0,0,0,dh&amp;placePath=%3Fentry%253Dbmp" TargetMode="External"/><Relationship Id="rId4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9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26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47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68" Type="http://schemas.openxmlformats.org/officeDocument/2006/relationships/hyperlink" Target="https://map.naver.com/p/search/%EA%B2%BD%EB%B6%81%EC%82%B0%EC%97%85%EC%A7%81%EC%97%85%EC%A0%84%EB%AC%B8%ED%95%99%EA%B5%90?c=14.00,0,0,0,dh" TargetMode="External"/><Relationship Id="rId89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112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33" Type="http://schemas.openxmlformats.org/officeDocument/2006/relationships/hyperlink" Target="https://map.naver.com/p/search/%ED%95%9C%EA%B5%AD%EC%A7%81%EC%97%85%EB%8A%A5%EB%A0%A5%EA%B5%90%EC%9C%A1%EC%9B%90%20%EC%9D%B8%EC%B2%9C/place/13093609?c=15.00,0,0,0,dh&amp;placePath=%3Fentry%253Dbmp" TargetMode="External"/><Relationship Id="rId154" Type="http://schemas.openxmlformats.org/officeDocument/2006/relationships/printerSettings" Target="../printerSettings/printerSettings1.bin"/><Relationship Id="rId16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37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58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79" Type="http://schemas.openxmlformats.org/officeDocument/2006/relationships/hyperlink" Target="https://map.naver.com/p/search/%EB%AF%B8%EB%9E%98%EA%B2%BD%EC%98%81%EA%B5%90%EC%9C%A1%EC%9B%90/place/12797573?c=15.00,0,0,0,dh&amp;placePath=%3Fentry%253Dbmp" TargetMode="External"/><Relationship Id="rId102" Type="http://schemas.openxmlformats.org/officeDocument/2006/relationships/hyperlink" Target="https://map.naver.com/p/search/%ED%95%9C%EA%B5%AD%EC%83%9D%EC%82%B0%EC%84%B1%EB%B3%B8%EB%B6%80/place/12120117?c=13.00,0,0,0,dh&amp;placePath=%3Fentry%253Dbmp" TargetMode="External"/><Relationship Id="rId123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44" Type="http://schemas.openxmlformats.org/officeDocument/2006/relationships/hyperlink" Target="https://map.naver.com/p/search/%EB%82%98%EC%9A%B0%EC%A7%81%EC%97%85%EC%A0%84%EB%AC%B8%ED%95%99%EA%B5%90/place/13066220?c=15.00,0,0,0,dh&amp;placePath=%3Fentry%253Dbmp" TargetMode="External"/><Relationship Id="rId90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21" Type="http://schemas.openxmlformats.org/officeDocument/2006/relationships/hyperlink" Target="https://map.naver.com/p/search/%ED%98%B8%EB%82%A8%EC%A7%81%EC%97%85%EC%A0%84%EB%AC%B8%ED%95%99%EA%B5%90/place/12760261?c=14.00,0,0,0,dh&amp;placePath=%3Fentry%253Dbmp" TargetMode="External"/><Relationship Id="rId42" Type="http://schemas.openxmlformats.org/officeDocument/2006/relationships/hyperlink" Target="https://map.naver.com/p/search/%EA%B2%BD%EB%B6%81%EC%82%B0%EC%97%85%EC%A7%81%EC%97%85%EC%A0%84%EB%AC%B8%ED%95%99%EA%B5%90?c=14.00,0,0,0,dh" TargetMode="External"/><Relationship Id="rId47" Type="http://schemas.openxmlformats.org/officeDocument/2006/relationships/hyperlink" Target="https://map.naver.com/p/search/%EB%AF%B8%EB%9E%98%EA%B2%BD%EC%98%81%EA%B5%90%EC%9C%A1%EC%9B%90/place/12797573?c=15.00,0,0,0,dh&amp;placePath=%3Fentry%253Dbmp" TargetMode="External"/><Relationship Id="rId63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68" Type="http://schemas.openxmlformats.org/officeDocument/2006/relationships/hyperlink" Target="https://map.naver.com/p/search/%ED%95%9C%EA%B5%AD%EC%83%9D%EC%82%B0%EC%84%B1%EB%B3%B8%EB%B6%80/place/12120117?c=13.00,0,0,0,dh&amp;placePath=%3Fentry%253Dbmp" TargetMode="External"/><Relationship Id="rId84" Type="http://schemas.openxmlformats.org/officeDocument/2006/relationships/hyperlink" Target="https://map.naver.com/p/search/%ED%95%9C%EA%B5%AD%EC%A7%81%EC%97%85%EB%8A%A5%EB%A0%A5%EA%B5%90%EC%9C%A1%EC%9B%90%20%EC%8B%9C%ED%9D%A5/place/11539152?c=15.00,0,0,0,dh&amp;placePath=%3Fentry%253Dbmp" TargetMode="External"/><Relationship Id="rId89" Type="http://schemas.openxmlformats.org/officeDocument/2006/relationships/hyperlink" Target="https://map.naver.com/p/search/%EC%BA%A0%ED%8B%B1%EC%A2%85%ED%95%A9%EA%B8%B0%EC%88%A0%EC%9B%90/place/11866805?c=15.00,0,0,0,dh&amp;isCorrectAnswer=true" TargetMode="External"/><Relationship Id="rId16" Type="http://schemas.openxmlformats.org/officeDocument/2006/relationships/hyperlink" Target="https://map.naver.com/p/search/%EB%AF%B8%EB%9E%98%EA%B2%BD%EC%98%81%EA%B5%90%EC%9C%A1%EC%9B%90/place/12797573?c=15.00,0,0,0,dh&amp;placePath=%3Fentry%253Dbmp" TargetMode="External"/><Relationship Id="rId11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32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37" Type="http://schemas.openxmlformats.org/officeDocument/2006/relationships/hyperlink" Target="https://map.naver.com/p/search/%ED%98%B8%EB%82%A8%EC%A7%81%EC%97%85%EC%A0%84%EB%AC%B8%ED%95%99%EA%B5%90/place/12760261?c=14.00,0,0,0,dh&amp;placePath=%3Fentry%253Dbmp" TargetMode="External"/><Relationship Id="rId53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58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74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79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5" Type="http://schemas.openxmlformats.org/officeDocument/2006/relationships/hyperlink" Target="https://map.naver.com/p/search/%EC%9A%B8%EC%82%B0%EC%82%B0%EC%97%85%EC%A7%81%EC%97%85%EC%A0%84%EB%AC%B8%ED%95%99%EA%B5%90/place/37492228?c=15.00,0,0,0,dh&amp;placePath=%3Fentry%253Dbmp" TargetMode="External"/><Relationship Id="rId90" Type="http://schemas.openxmlformats.org/officeDocument/2006/relationships/hyperlink" Target="https://map.naver.com/p/search/%ED%95%9C%EA%B5%AD%EC%A7%81%EC%97%85%EB%8A%A5%EB%A0%A5%EA%B5%90%EC%9C%A1%EC%9B%90%20%EC%9D%B8%EC%B2%9C/place/13093609?c=15.00,0,0,0,dh&amp;placePath=%3Fentry%253Dbmp" TargetMode="External"/><Relationship Id="rId95" Type="http://schemas.openxmlformats.org/officeDocument/2006/relationships/printerSettings" Target="../printerSettings/printerSettings2.bin"/><Relationship Id="rId22" Type="http://schemas.openxmlformats.org/officeDocument/2006/relationships/hyperlink" Target="https://map.naver.com/p/search/%ED%95%9C%EA%B5%AD%EC%A7%81%EC%97%85%EB%8A%A5%EB%A0%A5%EA%B5%90%EC%9C%A1%EC%9B%90%20%EC%8B%9C%ED%9D%A5/place/11539152?c=15.00,0,0,0,dh&amp;placePath=%3Fentry%253Dbmp" TargetMode="External"/><Relationship Id="rId27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43" Type="http://schemas.openxmlformats.org/officeDocument/2006/relationships/hyperlink" Target="https://map.naver.com/p/search/%EA%B2%BD%EB%B6%81%EC%82%B0%EC%97%85%EC%A7%81%EC%97%85%EC%A0%84%EB%AC%B8%ED%95%99%EA%B5%90?c=14.00,0,0,0,dh" TargetMode="External"/><Relationship Id="rId48" Type="http://schemas.openxmlformats.org/officeDocument/2006/relationships/hyperlink" Target="https://map.naver.com/p/search/%EB%AF%B8%EB%9E%98%EA%B2%BD%EC%98%81%EA%B5%90%EC%9C%A1%EC%9B%90/place/12797573?c=15.00,0,0,0,dh&amp;placePath=%3Fentry%253Dbmp" TargetMode="External"/><Relationship Id="rId64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69" Type="http://schemas.openxmlformats.org/officeDocument/2006/relationships/hyperlink" Target="https://map.naver.com/p/search/%ED%95%9C%EA%B5%AD%EC%83%9D%EC%82%B0%EC%84%B1%EB%B3%B8%EB%B6%80/place/12120117?c=13.00,0,0,0,dh&amp;placePath=%3Fentry%253Dbmp" TargetMode="External"/><Relationship Id="rId8" Type="http://schemas.openxmlformats.org/officeDocument/2006/relationships/hyperlink" Target="https://map.naver.com/p/search/%EB%82%98%EC%9A%B0%EC%A7%81%EC%97%85%EC%A0%84%EB%AC%B8%ED%95%99%EA%B5%90/place/13066220?c=15.00,0,0,0,dh&amp;placePath=%3Fentry%253Dbmp" TargetMode="External"/><Relationship Id="rId51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72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80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85" Type="http://schemas.openxmlformats.org/officeDocument/2006/relationships/hyperlink" Target="https://map.naver.com/p/search/%ED%95%9C%EA%B5%AD%EC%A7%81%EC%97%85%EB%8A%A5%EB%A0%A5%EA%B5%90%EC%9C%A1%EC%9B%90%20%EC%8B%9C%ED%9D%A5/place/11539152?c=15.00,0,0,0,dh&amp;placePath=%3Fentry%253Dbmp" TargetMode="External"/><Relationship Id="rId93" Type="http://schemas.openxmlformats.org/officeDocument/2006/relationships/hyperlink" Target="https://map.naver.com/p/search/%ED%95%9C%EA%B5%AD%ED%8F%B4%EB%A6%AC%ED%85%8D%EB%8C%80%ED%95%99%20%EC%A0%95%EC%88%98%EC%BA%A0%ED%8D%BC%EC%8A%A4/place/11591333?c=15.00,0,0,0,dh&amp;placePath=%3Fentry%253Dbmp" TargetMode="External"/><Relationship Id="rId3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2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7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25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33" Type="http://schemas.openxmlformats.org/officeDocument/2006/relationships/hyperlink" Target="https://map.naver.com/p/search/%ED%95%9C%EA%B5%AD%ED%8F%B4%EB%A6%AC%ED%85%8D%EB%8C%80%ED%95%99%20%EC%A0%95%EC%88%98%EC%BA%A0%ED%8D%BC%EC%8A%A4/place/11591333?c=15.00,0,0,0,dh&amp;placePath=%3Fentry%253Dbmp" TargetMode="External"/><Relationship Id="rId38" Type="http://schemas.openxmlformats.org/officeDocument/2006/relationships/hyperlink" Target="https://map.naver.com/p/search/%ED%98%B8%EB%82%A8%EC%A7%81%EC%97%85%EC%A0%84%EB%AC%B8%ED%95%99%EA%B5%90/place/12760261?c=14.00,0,0,0,dh&amp;placePath=%3Fentry%253Dbmp" TargetMode="External"/><Relationship Id="rId46" Type="http://schemas.openxmlformats.org/officeDocument/2006/relationships/hyperlink" Target="https://map.naver.com/p/search/%EB%AF%B8%EB%9E%98%EA%B2%BD%EC%98%81%EA%B5%90%EC%9C%A1%EC%9B%90/place/12797573?c=15.00,0,0,0,dh&amp;placePath=%3Fentry%253Dbmp" TargetMode="External"/><Relationship Id="rId59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67" Type="http://schemas.openxmlformats.org/officeDocument/2006/relationships/hyperlink" Target="https://map.naver.com/p/search/%ED%95%9C%EA%B5%AD%EC%83%9D%EC%82%B0%EC%84%B1%EB%B3%B8%EB%B6%80/place/12120117?c=13.00,0,0,0,dh&amp;placePath=%3Fentry%253Dbmp" TargetMode="External"/><Relationship Id="rId20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41" Type="http://schemas.openxmlformats.org/officeDocument/2006/relationships/hyperlink" Target="https://map.naver.com/p/search/%EA%B2%BD%EB%B6%81%EC%82%B0%EC%97%85%EC%A7%81%EC%97%85%EC%A0%84%EB%AC%B8%ED%95%99%EA%B5%90?c=14.00,0,0,0,dh" TargetMode="External"/><Relationship Id="rId54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62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70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75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83" Type="http://schemas.openxmlformats.org/officeDocument/2006/relationships/hyperlink" Target="https://map.naver.com/p/search/%ED%95%9C%EA%B5%AD%EC%A7%81%EC%97%85%EB%8A%A5%EB%A0%A5%EA%B5%90%EC%9C%A1%EC%9B%90%20%EC%8B%9C%ED%9D%A5/place/11539152?c=15.00,0,0,0,dh&amp;placePath=%3Fentry%253Dbmp" TargetMode="External"/><Relationship Id="rId88" Type="http://schemas.openxmlformats.org/officeDocument/2006/relationships/hyperlink" Target="https://map.naver.com/p/search/%EC%9A%B8%EC%82%B0%EC%82%B0%EC%97%85%EC%A7%81%EC%97%85%EC%A0%84%EB%AC%B8%ED%95%99%EA%B5%90/place/37492228?c=15.00,0,0,0,dh&amp;placePath=%3Fentry%253Dbmp" TargetMode="External"/><Relationship Id="rId91" Type="http://schemas.openxmlformats.org/officeDocument/2006/relationships/hyperlink" Target="https://map.naver.com/p/search/%EB%82%98%EC%9A%B0%EC%A7%81%EC%97%85%EC%A0%84%EB%AC%B8%ED%95%99%EA%B5%90/place/13066220?c=15.00,0,0,0,dh&amp;placePath=%3Fentry%253Dbmp" TargetMode="External"/><Relationship Id="rId1" Type="http://schemas.openxmlformats.org/officeDocument/2006/relationships/hyperlink" Target="https://map.naver.com/p/search/%EA%B2%BD%EB%B6%81%EC%82%B0%EC%97%85%EC%A7%81%EC%97%85%EC%A0%84%EB%AC%B8%ED%95%99%EA%B5%90?c=14.00,0,0,0,dh" TargetMode="External"/><Relationship Id="rId6" Type="http://schemas.openxmlformats.org/officeDocument/2006/relationships/hyperlink" Target="https://map.naver.com/p/search/%ED%95%9C%EA%B5%AD%EC%83%9D%EC%82%B0%EC%84%B1%EB%B3%B8%EB%B6%80/place/12120117?c=13.00,0,0,0,dh&amp;placePath=%3Fentry%253Dbmp" TargetMode="External"/><Relationship Id="rId15" Type="http://schemas.openxmlformats.org/officeDocument/2006/relationships/hyperlink" Target="https://map.naver.com/p/search/%ED%95%9C%EA%B5%AD%EC%A7%81%EC%97%85%EB%8A%A5%EB%A0%A5%EA%B5%90%EC%9C%A1%EC%9B%90%20%EC%9D%B8%EC%B2%9C/place/13093609?c=15.00,0,0,0,dh&amp;placePath=%3Fentry%253Dbmp" TargetMode="External"/><Relationship Id="rId23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28" Type="http://schemas.openxmlformats.org/officeDocument/2006/relationships/hyperlink" Target="https://map.naver.com/p/search/%ED%95%9C%EC%9A%B8%EC%A7%81%EC%97%85%EC%A0%84%EB%AC%B8%ED%95%99%EA%B5%90/place/11886841?c=15.00,0,0,0,dh&amp;isCorrectAnswer=true" TargetMode="External"/><Relationship Id="rId36" Type="http://schemas.openxmlformats.org/officeDocument/2006/relationships/hyperlink" Target="https://map.naver.com/p/search/%ED%95%9C%EC%9A%B8%EC%A7%81%EC%97%85%EC%A0%84%EB%AC%B8%ED%95%99%EA%B5%90/place/11886841?c=15.00,0,0,0,dh&amp;isCorrectAnswer=true" TargetMode="External"/><Relationship Id="rId49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57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10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31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44" Type="http://schemas.openxmlformats.org/officeDocument/2006/relationships/hyperlink" Target="https://map.naver.com/p/search/%EB%AF%B8%EB%9E%98%EA%B2%BD%EC%98%81%EA%B5%90%EC%9C%A1%EC%9B%90/place/12797573?c=15.00,0,0,0,dh&amp;placePath=%3Fentry%253Dbmp" TargetMode="External"/><Relationship Id="rId52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60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65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73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78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81" Type="http://schemas.openxmlformats.org/officeDocument/2006/relationships/hyperlink" Target="https://map.naver.com/p/search/%ED%95%9C%EA%B5%AD%EC%A7%81%EC%97%85%EB%8A%A5%EB%A0%A5%EA%B5%90%EC%9C%A1%EC%9B%90%20%EC%8B%9C%ED%9D%A5/place/11539152?c=15.00,0,0,0,dh&amp;placePath=%3Fentry%253Dbmp" TargetMode="External"/><Relationship Id="rId86" Type="http://schemas.openxmlformats.org/officeDocument/2006/relationships/hyperlink" Target="https://map.naver.com/p/search/%EC%BA%A0%ED%8B%B1%EC%A2%85%ED%95%A9%EA%B8%B0%EC%88%A0%EC%9B%90/place/11866805?c=15.00,0,0,0,dh&amp;isCorrectAnswer=true" TargetMode="External"/><Relationship Id="rId94" Type="http://schemas.openxmlformats.org/officeDocument/2006/relationships/hyperlink" Target="https://map.naver.com/p/search/%ED%95%9C%EA%B5%AD%ED%8F%B4%EB%A6%AC%ED%85%8D%EB%8C%80%ED%95%99%20%EC%A0%95%EC%88%98%EC%BA%A0%ED%8D%BC%EC%8A%A4/place/11591333?c=15.00,0,0,0,dh&amp;placePath=%3Fentry%253Dbmp" TargetMode="External"/><Relationship Id="rId4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9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3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8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39" Type="http://schemas.openxmlformats.org/officeDocument/2006/relationships/hyperlink" Target="https://map.naver.com/p/search/%ED%98%B8%EB%82%A8%EC%A7%81%EC%97%85%EC%A0%84%EB%AC%B8%ED%95%99%EA%B5%90/place/12760261?c=14.00,0,0,0,dh&amp;placePath=%3Fentry%253Dbmp" TargetMode="External"/><Relationship Id="rId34" Type="http://schemas.openxmlformats.org/officeDocument/2006/relationships/hyperlink" Target="https://map.naver.com/p/search/%ED%95%9C%EC%9A%B8%EC%A7%81%EC%97%85%EC%A0%84%EB%AC%B8%ED%95%99%EA%B5%90/place/11886841?c=15.00,0,0,0,dh&amp;isCorrectAnswer=true" TargetMode="External"/><Relationship Id="rId50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55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76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7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71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92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2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29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24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40" Type="http://schemas.openxmlformats.org/officeDocument/2006/relationships/hyperlink" Target="https://map.naver.com/p/search/%EA%B2%BD%EB%B6%81%EC%82%B0%EC%97%85%EC%A7%81%EC%97%85%EC%A0%84%EB%AC%B8%ED%95%99%EA%B5%90?c=14.00,0,0,0,dh" TargetMode="External"/><Relationship Id="rId45" Type="http://schemas.openxmlformats.org/officeDocument/2006/relationships/hyperlink" Target="https://map.naver.com/p/search/%EB%AF%B8%EB%9E%98%EA%B2%BD%EC%98%81%EA%B5%90%EC%9C%A1%EC%9B%90/place/12797573?c=15.00,0,0,0,dh&amp;placePath=%3Fentry%253Dbmp" TargetMode="External"/><Relationship Id="rId66" Type="http://schemas.openxmlformats.org/officeDocument/2006/relationships/hyperlink" Target="https://map.naver.com/p/search/%EC%BA%A0%ED%8B%B1%EC%A2%85%ED%95%A9%EA%B8%B0%EC%88%A0%EC%9B%90/place/11866805?c=15.00,0,0,0,dh&amp;isCorrectAnswer=true" TargetMode="External"/><Relationship Id="rId87" Type="http://schemas.openxmlformats.org/officeDocument/2006/relationships/hyperlink" Target="https://map.naver.com/p/search/%ED%95%9C%EA%B5%AD%EC%A7%81%EC%97%85%EB%8A%A5%EB%A0%A5%EA%B5%90%EC%9C%A1%EC%9B%90%20%EC%9D%B8%EC%B2%9C/place/13093609?c=15.00,0,0,0,dh&amp;placePath=%3Fentry%253Dbmp" TargetMode="External"/><Relationship Id="rId61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82" Type="http://schemas.openxmlformats.org/officeDocument/2006/relationships/hyperlink" Target="https://map.naver.com/p/search/%ED%95%9C%EA%B5%AD%EC%A7%81%EC%97%85%EB%8A%A5%EB%A0%A5%EA%B5%90%EC%9C%A1%EC%9B%90%20%EC%8B%9C%ED%9D%A5/place/11539152?c=15.00,0,0,0,dh&amp;placePath=%3Fentry%253Dbmp" TargetMode="External"/><Relationship Id="rId19" Type="http://schemas.openxmlformats.org/officeDocument/2006/relationships/hyperlink" Target="https://map.naver.com/p/search/%EC%BA%A0%ED%8B%B1%EC%A2%85%ED%95%A9%EA%B8%B0%EC%88%A0%EC%9B%90/place/11866805?c=15.00,0,0,0,dh&amp;isCorrectAnswer=true" TargetMode="External"/><Relationship Id="rId14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30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35" Type="http://schemas.openxmlformats.org/officeDocument/2006/relationships/hyperlink" Target="https://map.naver.com/p/search/%ED%95%9C%EC%9A%B8%EC%A7%81%EC%97%85%EC%A0%84%EB%AC%B8%ED%95%99%EA%B5%90/place/11886841?c=15.00,0,0,0,dh&amp;isCorrectAnswer=true" TargetMode="External"/><Relationship Id="rId56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77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3" Type="http://schemas.openxmlformats.org/officeDocument/2006/relationships/hyperlink" Target="https://map.naver.com/p/search/%EC%9A%B8%EC%82%B0%EC%82%B0%EC%97%85%EC%A7%81%EC%97%85%EC%A0%84%EB%AC%B8%ED%95%99%EA%B5%90/place/37492228?c=15.00,0,0,0,dh&amp;placePath=%3Fentry%253Dbmp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7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2" Type="http://schemas.openxmlformats.org/officeDocument/2006/relationships/hyperlink" Target="https://map.naver.com/p/search/%EC%9A%B8%EC%82%B0%EC%82%B0%EC%97%85%EC%A7%81%EC%97%85%EC%A0%84%EB%AC%B8%ED%95%99%EA%B5%90/place/37492228?c=15.00,0,0,0,dh&amp;placePath=%3Fentry%253Dbmp" TargetMode="External"/><Relationship Id="rId17" Type="http://schemas.openxmlformats.org/officeDocument/2006/relationships/hyperlink" Target="https://map.naver.com/p/search/%ED%95%9C%EA%B5%AD%ED%8F%B4%EB%A6%AC%ED%85%8D%EB%8C%80%ED%95%99%20%EC%A0%95%EC%88%98%EC%BA%A0%ED%8D%BC%EC%8A%A4/place/11591333?c=15.00,0,0,0,dh&amp;placePath=%3Fentry%253Dbmp" TargetMode="External"/><Relationship Id="rId2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6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1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6" Type="http://schemas.openxmlformats.org/officeDocument/2006/relationships/hyperlink" Target="https://map.naver.com/p/search/%EA%B2%BD%EB%B6%81%EC%82%B0%EC%97%85%EC%A7%81%EC%97%85%EC%A0%84%EB%AC%B8%ED%95%99%EA%B5%90?c=14.00,0,0,0,dh" TargetMode="External"/><Relationship Id="rId11" Type="http://schemas.openxmlformats.org/officeDocument/2006/relationships/hyperlink" Target="https://map.naver.com/p/search/%EC%9A%B8%EC%82%B0%EC%82%B0%EC%97%85%EC%A7%81%EC%97%85%EC%A0%84%EB%AC%B8%ED%95%99%EA%B5%90/place/37492228?c=15.00,0,0,0,dh&amp;placePath=%3Fentry%253Dbmp" TargetMode="External"/><Relationship Id="rId5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5" Type="http://schemas.openxmlformats.org/officeDocument/2006/relationships/hyperlink" Target="https://map.naver.com/p/search/%EB%82%98%EC%9A%B0%EC%A7%81%EC%97%85%EC%A0%84%EB%AC%B8%ED%95%99%EA%B5%90/place/13066220?c=15.00,0,0,0,dh&amp;placePath=%3Fentry%253Dbmp" TargetMode="External"/><Relationship Id="rId10" Type="http://schemas.openxmlformats.org/officeDocument/2006/relationships/hyperlink" Target="https://map.naver.com/p/search/%ED%95%9C%EA%B5%AD%EC%A7%81%EC%97%85%EB%8A%A5%EB%A0%A5%EA%B5%90%EC%9C%A1%EC%9B%90%20%EC%9D%B8%EC%B2%9C/place/13093609?c=15.00,0,0,0,dh&amp;placePath=%3Fentry%253Dbmp" TargetMode="External"/><Relationship Id="rId4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9" Type="http://schemas.openxmlformats.org/officeDocument/2006/relationships/hyperlink" Target="https://map.naver.com/p/search/%ED%95%9C%EA%B5%AD%EC%A7%81%EC%97%85%EB%8A%A5%EB%A0%A5%EA%B5%90%EC%9C%A1%EC%9B%90%20%EC%9D%B8%EC%B2%9C/place/13093609?c=15.00,0,0,0,dh&amp;placePath=%3Fentry%253Dbmp" TargetMode="External"/><Relationship Id="rId14" Type="http://schemas.openxmlformats.org/officeDocument/2006/relationships/hyperlink" Target="https://map.naver.com/p/search/%EB%82%98%EC%9A%B0%EC%A7%81%EC%97%85%EC%A0%84%EB%AC%B8%ED%95%99%EA%B5%90/place/13066220?c=15.00,0,0,0,dh&amp;placePath=%3Fentry%253Dbmp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8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26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39" Type="http://schemas.openxmlformats.org/officeDocument/2006/relationships/hyperlink" Target="https://map.naver.com/p/search/%ED%95%9C%EA%B5%AD%EC%A7%81%EC%97%85%EB%8A%A5%EB%A0%A5%EA%B5%90%EC%9C%A1%EC%9B%90%20%EC%9D%B8%EC%B2%9C/place/13093609?c=15.00,0,0,0,dh&amp;placePath=%3Fentry%253Dbmp" TargetMode="External"/><Relationship Id="rId21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34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42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7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2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6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29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1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6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1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24" Type="http://schemas.openxmlformats.org/officeDocument/2006/relationships/hyperlink" Target="https://map.naver.com/p/search/%EA%B2%BD%EB%B6%81%EC%82%B0%EC%97%85%EC%A7%81%EC%97%85%EC%A0%84%EB%AC%B8%ED%95%99%EA%B5%90?c=14.00,0,0,0,dh" TargetMode="External"/><Relationship Id="rId32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37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40" Type="http://schemas.openxmlformats.org/officeDocument/2006/relationships/hyperlink" Target="https://map.naver.com/p/search/%EC%9A%B8%EC%82%B0%EC%82%B0%EC%97%85%EC%A7%81%EC%97%85%EC%A0%84%EB%AC%B8%ED%95%99%EA%B5%90/place/37492228?c=15.00,0,0,0,dh&amp;placePath=%3Fentry%253Dbmp" TargetMode="External"/><Relationship Id="rId45" Type="http://schemas.openxmlformats.org/officeDocument/2006/relationships/printerSettings" Target="../printerSettings/printerSettings4.bin"/><Relationship Id="rId5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5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23" Type="http://schemas.openxmlformats.org/officeDocument/2006/relationships/hyperlink" Target="https://map.naver.com/p/search/%ED%98%B8%EB%82%A8%EC%A7%81%EC%97%85%EC%A0%84%EB%AC%B8%ED%95%99%EA%B5%90/place/12760261?c=14.00,0,0,0,dh&amp;placePath=%3Fentry%253Dbmp" TargetMode="External"/><Relationship Id="rId28" Type="http://schemas.openxmlformats.org/officeDocument/2006/relationships/hyperlink" Target="https://map.naver.com/p/search/%ED%95%9C%EA%B5%AD%EC%83%9D%EC%82%B0%EC%84%B1%EB%B3%B8%EB%B6%80/place/12120117?c=13.00,0,0,0,dh&amp;placePath=%3Fentry%253Dbmp" TargetMode="External"/><Relationship Id="rId36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0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9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31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44" Type="http://schemas.openxmlformats.org/officeDocument/2006/relationships/hyperlink" Target="https://map.naver.com/p/search/%EB%82%98%EC%9A%B0%EC%A7%81%EC%97%85%EC%A0%84%EB%AC%B8%ED%95%99%EA%B5%90/place/13066220?c=15.00,0,0,0,dh&amp;placePath=%3Fentry%253Dbmp" TargetMode="External"/><Relationship Id="rId4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9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4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22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27" Type="http://schemas.openxmlformats.org/officeDocument/2006/relationships/hyperlink" Target="https://map.naver.com/p/search/%ED%95%9C%EA%B5%AD%EC%83%9D%EC%82%B0%EC%84%B1%EB%B3%B8%EB%B6%80/place/12120117?c=13.00,0,0,0,dh&amp;placePath=%3Fentry%253Dbmp" TargetMode="External"/><Relationship Id="rId30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35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43" Type="http://schemas.openxmlformats.org/officeDocument/2006/relationships/hyperlink" Target="https://map.naver.com/p/search/%EB%82%98%EC%9A%B0%EC%A7%81%EC%97%85%EC%A0%84%EB%AC%B8%ED%95%99%EA%B5%90/place/13066220?c=15.00,0,0,0,dh&amp;placePath=%3Fentry%253Dbmp" TargetMode="External"/><Relationship Id="rId8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3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2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7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25" Type="http://schemas.openxmlformats.org/officeDocument/2006/relationships/hyperlink" Target="https://map.naver.com/p/search/%EB%AF%B8%EB%9E%98%EA%B2%BD%EC%98%81%EA%B5%90%EC%9C%A1%EC%9B%90/place/12797573?c=15.00,0,0,0,dh&amp;placePath=%3Fentry%253Dbmp" TargetMode="External"/><Relationship Id="rId33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38" Type="http://schemas.openxmlformats.org/officeDocument/2006/relationships/hyperlink" Target="https://map.naver.com/p/search/%ED%95%9C%EA%B5%AD%EC%A7%81%EC%97%85%EB%8A%A5%EB%A0%A5%EA%B5%90%EC%9C%A1%EC%9B%90%20%EC%8B%9C%ED%9D%A5/place/11539152?c=15.00,0,0,0,dh&amp;placePath=%3Fentry%253Dbmp" TargetMode="External"/><Relationship Id="rId20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41" Type="http://schemas.openxmlformats.org/officeDocument/2006/relationships/hyperlink" Target="https://map.naver.com/p/search/%EC%9A%B8%EC%82%B0%EC%82%B0%EC%97%85%EC%A7%81%EC%97%85%EC%A0%84%EB%AC%B8%ED%95%99%EA%B5%90/place/37492228?c=15.00,0,0,0,dh&amp;placePath=%3Fentry%253Dbmp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21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42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63" Type="http://schemas.openxmlformats.org/officeDocument/2006/relationships/hyperlink" Target="https://map.naver.com/p/search/%ED%95%9C%EC%9A%B8%EC%A7%81%EC%97%85%EC%A0%84%EB%AC%B8%ED%95%99%EA%B5%90/place/11886841?c=15.00,0,0,0,dh&amp;isCorrectAnswer=true" TargetMode="External"/><Relationship Id="rId84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138" Type="http://schemas.openxmlformats.org/officeDocument/2006/relationships/hyperlink" Target="https://map.naver.com/p/search/%EC%9A%B8%EC%82%B0%EC%82%B0%EC%97%85%EC%A7%81%EC%97%85%EC%A0%84%EB%AC%B8%ED%95%99%EA%B5%90/place/37492228?c=15.00,0,0,0,dh&amp;placePath=%3Fentry%253Dbmp" TargetMode="External"/><Relationship Id="rId107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1" Type="http://schemas.openxmlformats.org/officeDocument/2006/relationships/hyperlink" Target="https://map.naver.com/p/search/%ED%95%9C%EA%B5%AD%EC%83%9D%EC%82%B0%EC%84%B1%EB%B3%B8%EB%B6%80/place/12120117?c=13.00,0,0,0,dh&amp;placePath=%3Fentry%253Dbmp" TargetMode="External"/><Relationship Id="rId32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53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74" Type="http://schemas.openxmlformats.org/officeDocument/2006/relationships/hyperlink" Target="https://map.naver.com/p/search/%EB%AF%B8%EB%9E%98%EA%B2%BD%EC%98%81%EA%B5%90%EC%9C%A1%EC%9B%90/place/12797573?c=15.00,0,0,0,dh&amp;placePath=%3Fentry%253Dbmp" TargetMode="External"/><Relationship Id="rId128" Type="http://schemas.openxmlformats.org/officeDocument/2006/relationships/hyperlink" Target="https://map.naver.com/p/search/%ED%95%9C%EA%B5%AD%EC%A7%81%EC%97%85%EB%8A%A5%EB%A0%A5%EA%B5%90%EC%9C%A1%EC%9B%90%20%EC%8B%9C%ED%9D%A5/place/11539152?c=15.00,0,0,0,dh&amp;placePath=%3Fentry%253Dbmp" TargetMode="External"/><Relationship Id="rId149" Type="http://schemas.openxmlformats.org/officeDocument/2006/relationships/printerSettings" Target="../printerSettings/printerSettings5.bin"/><Relationship Id="rId5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95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22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27" Type="http://schemas.openxmlformats.org/officeDocument/2006/relationships/hyperlink" Target="https://map.naver.com/p/search/%ED%95%9C%EA%B5%AD%EC%A7%81%EC%97%85%EB%8A%A5%EB%A0%A5%EA%B5%90%EC%9C%A1%EC%9B%90%20%EC%9D%B8%EC%B2%9C/place/13093609?c=15.00,0,0,0,dh&amp;placePath=%3Fentry%253Dbmp" TargetMode="External"/><Relationship Id="rId43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48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64" Type="http://schemas.openxmlformats.org/officeDocument/2006/relationships/hyperlink" Target="https://map.naver.com/p/search/%ED%98%B8%EB%82%A8%EC%A7%81%EC%97%85%EC%A0%84%EB%AC%B8%ED%95%99%EA%B5%90/place/12760261?c=14.00,0,0,0,dh&amp;placePath=%3Fentry%253Dbmp" TargetMode="External"/><Relationship Id="rId69" Type="http://schemas.openxmlformats.org/officeDocument/2006/relationships/hyperlink" Target="https://map.naver.com/p/search/%EA%B2%BD%EB%B6%81%EC%82%B0%EC%97%85%EC%A7%81%EC%97%85%EC%A0%84%EB%AC%B8%ED%95%99%EA%B5%90?c=14.00,0,0,0,dh" TargetMode="External"/><Relationship Id="rId113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18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34" Type="http://schemas.openxmlformats.org/officeDocument/2006/relationships/hyperlink" Target="https://map.naver.com/p/search/%ED%95%9C%EA%B5%AD%EC%A7%81%EC%97%85%EB%8A%A5%EB%A0%A5%EA%B5%90%EC%9C%A1%EC%9B%90%20%EC%9D%B8%EC%B2%9C/place/13093609?c=15.00,0,0,0,dh&amp;placePath=%3Fentry%253Dbmp" TargetMode="External"/><Relationship Id="rId139" Type="http://schemas.openxmlformats.org/officeDocument/2006/relationships/hyperlink" Target="https://map.naver.com/p/search/%EC%9A%B8%EC%82%B0%EC%82%B0%EC%97%85%EC%A7%81%EC%97%85%EC%A0%84%EB%AC%B8%ED%95%99%EA%B5%90/place/37492228?c=15.00,0,0,0,dh&amp;placePath=%3Fentry%253Dbmp" TargetMode="External"/><Relationship Id="rId80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85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12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7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33" Type="http://schemas.openxmlformats.org/officeDocument/2006/relationships/hyperlink" Target="https://map.naver.com/p/search/%ED%98%B8%EB%82%A8%EC%A7%81%EC%97%85%EC%A0%84%EB%AC%B8%ED%95%99%EA%B5%90/place/12760261?c=14.00,0,0,0,dh&amp;placePath=%3Fentry%253Dbmp" TargetMode="External"/><Relationship Id="rId38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59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03" Type="http://schemas.openxmlformats.org/officeDocument/2006/relationships/hyperlink" Target="https://map.naver.com/p/search/%ED%95%9C%EA%B5%AD%EC%83%9D%EC%82%B0%EC%84%B1%EB%B3%B8%EB%B6%80/place/12120117?c=13.00,0,0,0,dh&amp;placePath=%3Fentry%253Dbmp" TargetMode="External"/><Relationship Id="rId108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24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29" Type="http://schemas.openxmlformats.org/officeDocument/2006/relationships/hyperlink" Target="https://map.naver.com/p/search/%ED%95%9C%EA%B5%AD%EC%A7%81%EC%97%85%EB%8A%A5%EB%A0%A5%EA%B5%90%EC%9C%A1%EC%9B%90%20%EC%8B%9C%ED%9D%A5/place/11539152?c=15.00,0,0,0,dh&amp;placePath=%3Fentry%253Dbmp" TargetMode="External"/><Relationship Id="rId54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70" Type="http://schemas.openxmlformats.org/officeDocument/2006/relationships/hyperlink" Target="https://map.naver.com/p/search/%EA%B2%BD%EB%B6%81%EC%82%B0%EC%97%85%EC%A7%81%EC%97%85%EC%A0%84%EB%AC%B8%ED%95%99%EA%B5%90?c=14.00,0,0,0,dh" TargetMode="External"/><Relationship Id="rId75" Type="http://schemas.openxmlformats.org/officeDocument/2006/relationships/hyperlink" Target="https://map.naver.com/p/search/%EB%AF%B8%EB%9E%98%EA%B2%BD%EC%98%81%EA%B5%90%EC%9C%A1%EC%9B%90/place/12797573?c=15.00,0,0,0,dh&amp;placePath=%3Fentry%253Dbmp" TargetMode="External"/><Relationship Id="rId91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96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140" Type="http://schemas.openxmlformats.org/officeDocument/2006/relationships/hyperlink" Target="https://map.naver.com/p/search/%EC%9A%B8%EC%82%B0%EC%82%B0%EC%97%85%EC%A7%81%EC%97%85%EC%A0%84%EB%AC%B8%ED%95%99%EA%B5%90/place/37492228?c=15.00,0,0,0,dh&amp;placePath=%3Fentry%253Dbmp" TargetMode="External"/><Relationship Id="rId145" Type="http://schemas.openxmlformats.org/officeDocument/2006/relationships/hyperlink" Target="https://map.naver.com/p/search/%EB%82%98%EC%9A%B0%EC%A7%81%EC%97%85%EC%A0%84%EB%AC%B8%ED%95%99%EA%B5%90/place/13066220?c=15.00,0,0,0,dh&amp;placePath=%3Fentry%253Dbmp" TargetMode="External"/><Relationship Id="rId1" Type="http://schemas.openxmlformats.org/officeDocument/2006/relationships/hyperlink" Target="https://map.naver.com/p/search/%EA%B2%BD%EB%B6%81%EC%82%B0%EC%97%85%EC%A7%81%EC%97%85%EC%A0%84%EB%AC%B8%ED%95%99%EA%B5%90?c=14.00,0,0,0,dh" TargetMode="External"/><Relationship Id="rId6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23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28" Type="http://schemas.openxmlformats.org/officeDocument/2006/relationships/hyperlink" Target="https://map.naver.com/p/search/%EB%AF%B8%EB%9E%98%EA%B2%BD%EC%98%81%EA%B5%90%EC%9C%A1%EC%9B%90/place/12797573?c=15.00,0,0,0,dh&amp;placePath=%3Fentry%253Dbmp" TargetMode="External"/><Relationship Id="rId49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14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19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44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60" Type="http://schemas.openxmlformats.org/officeDocument/2006/relationships/hyperlink" Target="https://map.naver.com/p/search/%ED%95%9C%EA%B5%AD%ED%8F%B4%EB%A6%AC%ED%85%8D%EB%8C%80%ED%95%99%20%EC%A0%95%EC%88%98%EC%BA%A0%ED%8D%BC%EC%8A%A4/place/11591333?c=15.00,0,0,0,dh&amp;placePath=%3Fentry%253Dbmp" TargetMode="External"/><Relationship Id="rId65" Type="http://schemas.openxmlformats.org/officeDocument/2006/relationships/hyperlink" Target="https://map.naver.com/p/search/%ED%98%B8%EB%82%A8%EC%A7%81%EC%97%85%EC%A0%84%EB%AC%B8%ED%95%99%EA%B5%90/place/12760261?c=14.00,0,0,0,dh&amp;placePath=%3Fentry%253Dbmp" TargetMode="External"/><Relationship Id="rId81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86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130" Type="http://schemas.openxmlformats.org/officeDocument/2006/relationships/hyperlink" Target="https://map.naver.com/p/search/%ED%95%9C%EA%B5%AD%EC%A7%81%EC%97%85%EB%8A%A5%EB%A0%A5%EA%B5%90%EC%9C%A1%EC%9B%90%20%EC%9D%B8%EC%B2%9C/place/13093609?c=15.00,0,0,0,dh&amp;placePath=%3Fentry%253Dbmp" TargetMode="External"/><Relationship Id="rId135" Type="http://schemas.openxmlformats.org/officeDocument/2006/relationships/hyperlink" Target="https://map.naver.com/p/search/%EC%9A%B8%EC%82%B0%EC%82%B0%EC%97%85%EC%A7%81%EC%97%85%EC%A0%84%EB%AC%B8%ED%95%99%EA%B5%90/place/37492228?c=15.00,0,0,0,dh&amp;placePath=%3Fentry%253Dbmp" TargetMode="External"/><Relationship Id="rId13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8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39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09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34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50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55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76" Type="http://schemas.openxmlformats.org/officeDocument/2006/relationships/hyperlink" Target="https://map.naver.com/p/search/%EB%AF%B8%EB%9E%98%EA%B2%BD%EC%98%81%EA%B5%90%EC%9C%A1%EC%9B%90/place/12797573?c=15.00,0,0,0,dh&amp;placePath=%3Fentry%253Dbmp" TargetMode="External"/><Relationship Id="rId97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104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120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25" Type="http://schemas.openxmlformats.org/officeDocument/2006/relationships/hyperlink" Target="https://map.naver.com/p/search/%ED%95%9C%EA%B5%AD%EC%A7%81%EC%97%85%EB%8A%A5%EB%A0%A5%EA%B5%90%EC%9C%A1%EC%9B%90%20%EC%8B%9C%ED%9D%A5/place/11539152?c=15.00,0,0,0,dh&amp;placePath=%3Fentry%253Dbmp" TargetMode="External"/><Relationship Id="rId141" Type="http://schemas.openxmlformats.org/officeDocument/2006/relationships/hyperlink" Target="https://map.naver.com/p/search/%EC%BA%A0%ED%8B%B1%EC%A2%85%ED%95%A9%EA%B8%B0%EC%88%A0%EC%9B%90/place/11866805?c=15.00,0,0,0,dh&amp;isCorrectAnswer=true" TargetMode="External"/><Relationship Id="rId146" Type="http://schemas.openxmlformats.org/officeDocument/2006/relationships/hyperlink" Target="https://map.naver.com/p/search/%EB%82%98%EC%9A%B0%EC%A7%81%EC%97%85%EC%A0%84%EB%AC%B8%ED%95%99%EA%B5%90/place/13066220?c=15.00,0,0,0,dh&amp;placePath=%3Fentry%253Dbmp" TargetMode="External"/><Relationship Id="rId7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71" Type="http://schemas.openxmlformats.org/officeDocument/2006/relationships/hyperlink" Target="https://map.naver.com/p/search/%EA%B2%BD%EB%B6%81%EC%82%B0%EC%97%85%EC%A7%81%EC%97%85%EC%A0%84%EB%AC%B8%ED%95%99%EA%B5%90?c=14.00,0,0,0,dh" TargetMode="External"/><Relationship Id="rId92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2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29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24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40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45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66" Type="http://schemas.openxmlformats.org/officeDocument/2006/relationships/hyperlink" Target="https://map.naver.com/p/search/%ED%98%B8%EB%82%A8%EC%A7%81%EC%97%85%EC%A0%84%EB%AC%B8%ED%95%99%EA%B5%90/place/12760261?c=14.00,0,0,0,dh&amp;placePath=%3Fentry%253Dbmp" TargetMode="External"/><Relationship Id="rId87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110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15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31" Type="http://schemas.openxmlformats.org/officeDocument/2006/relationships/hyperlink" Target="https://map.naver.com/p/search/%EC%BA%A0%ED%8B%B1%EC%A2%85%ED%95%A9%EA%B8%B0%EC%88%A0%EC%9B%90/place/11866805?c=15.00,0,0,0,dh&amp;isCorrectAnswer=true" TargetMode="External"/><Relationship Id="rId136" Type="http://schemas.openxmlformats.org/officeDocument/2006/relationships/hyperlink" Target="https://map.naver.com/p/search/%EC%9A%B8%EC%82%B0%EC%82%B0%EC%97%85%EC%A7%81%EC%97%85%EC%A0%84%EB%AC%B8%ED%95%99%EA%B5%90/place/37492228?c=15.00,0,0,0,dh&amp;placePath=%3Fentry%253Dbmp" TargetMode="External"/><Relationship Id="rId61" Type="http://schemas.openxmlformats.org/officeDocument/2006/relationships/hyperlink" Target="https://map.naver.com/p/search/%ED%95%9C%EC%9A%B8%EC%A7%81%EC%97%85%EC%A0%84%EB%AC%B8%ED%95%99%EA%B5%90/place/11886841?c=15.00,0,0,0,dh&amp;isCorrectAnswer=true" TargetMode="External"/><Relationship Id="rId82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19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4" Type="http://schemas.openxmlformats.org/officeDocument/2006/relationships/hyperlink" Target="https://map.naver.com/p/search/%EB%82%98%EC%9A%B0%EC%A7%81%EC%97%85%EC%A0%84%EB%AC%B8%ED%95%99%EA%B5%90/place/13066220?c=15.00,0,0,0,dh&amp;placePath=%3Fentry%253Dbmp" TargetMode="External"/><Relationship Id="rId30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35" Type="http://schemas.openxmlformats.org/officeDocument/2006/relationships/hyperlink" Target="https://map.naver.com/p/search/%ED%95%9C%EA%B5%AD%EC%A7%81%EC%97%85%EB%8A%A5%EB%A0%A5%EA%B5%90%EC%9C%A1%EC%9B%90%20%EC%8B%9C%ED%9D%A5/place/11539152?c=15.00,0,0,0,dh&amp;placePath=%3Fentry%253Dbmp" TargetMode="External"/><Relationship Id="rId56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77" Type="http://schemas.openxmlformats.org/officeDocument/2006/relationships/hyperlink" Target="https://map.naver.com/p/search/%EB%AF%B8%EB%9E%98%EA%B2%BD%EC%98%81%EA%B5%90%EC%9C%A1%EC%9B%90/place/12797573?c=15.00,0,0,0,dh&amp;placePath=%3Fentry%253Dbmp" TargetMode="External"/><Relationship Id="rId100" Type="http://schemas.openxmlformats.org/officeDocument/2006/relationships/hyperlink" Target="https://map.naver.com/p/search/%ED%95%9C%EA%B5%AD%EC%83%9D%EC%82%B0%EC%84%B1%EB%B3%B8%EB%B6%80/place/12120117?c=13.00,0,0,0,dh&amp;placePath=%3Fentry%253Dbmp" TargetMode="External"/><Relationship Id="rId105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26" Type="http://schemas.openxmlformats.org/officeDocument/2006/relationships/hyperlink" Target="https://map.naver.com/p/search/%ED%95%9C%EA%B5%AD%EC%A7%81%EC%97%85%EB%8A%A5%EB%A0%A5%EA%B5%90%EC%9C%A1%EC%9B%90%20%EC%8B%9C%ED%9D%A5/place/11539152?c=15.00,0,0,0,dh&amp;placePath=%3Fentry%253Dbmp" TargetMode="External"/><Relationship Id="rId147" Type="http://schemas.openxmlformats.org/officeDocument/2006/relationships/hyperlink" Target="https://map.naver.com/p/search/%EB%82%98%EC%9A%B0%EC%A7%81%EC%97%85%EC%A0%84%EB%AC%B8%ED%95%99%EA%B5%90/place/13066220?c=15.00,0,0,0,dh&amp;placePath=%3Fentry%253Dbmp" TargetMode="External"/><Relationship Id="rId8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51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72" Type="http://schemas.openxmlformats.org/officeDocument/2006/relationships/hyperlink" Target="https://map.naver.com/p/search/%EA%B2%BD%EB%B6%81%EC%82%B0%EC%97%85%EC%A7%81%EC%97%85%EC%A0%84%EB%AC%B8%ED%95%99%EA%B5%90?c=14.00,0,0,0,dh" TargetMode="External"/><Relationship Id="rId93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98" Type="http://schemas.openxmlformats.org/officeDocument/2006/relationships/hyperlink" Target="https://map.naver.com/p/search/%EC%BA%A0%ED%8B%B1%EC%A2%85%ED%95%A9%EA%B8%B0%EC%88%A0%EC%9B%90/place/11866805?c=15.00,0,0,0,dh&amp;isCorrectAnswer=true" TargetMode="External"/><Relationship Id="rId121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42" Type="http://schemas.openxmlformats.org/officeDocument/2006/relationships/hyperlink" Target="https://map.naver.com/p/search/%ED%95%9C%EA%B5%AD%EC%A7%81%EC%97%85%EB%8A%A5%EB%A0%A5%EA%B5%90%EC%9C%A1%EC%9B%90%20%EC%9D%B8%EC%B2%9C/place/13093609?c=15.00,0,0,0,dh&amp;placePath=%3Fentry%253Dbmp" TargetMode="External"/><Relationship Id="rId3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25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46" Type="http://schemas.openxmlformats.org/officeDocument/2006/relationships/hyperlink" Target="https://map.naver.com/p/search/%ED%95%9C%EC%9A%B8%EC%A7%81%EC%97%85%EC%A0%84%EB%AC%B8%ED%95%99%EA%B5%90/place/11886841?c=15.00,0,0,0,dh&amp;isCorrectAnswer=true" TargetMode="External"/><Relationship Id="rId67" Type="http://schemas.openxmlformats.org/officeDocument/2006/relationships/hyperlink" Target="https://map.naver.com/p/search/%ED%98%B8%EB%82%A8%EC%A7%81%EC%97%85%EC%A0%84%EB%AC%B8%ED%95%99%EA%B5%90/place/12760261?c=14.00,0,0,0,dh&amp;placePath=%3Fentry%253Dbmp" TargetMode="External"/><Relationship Id="rId116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37" Type="http://schemas.openxmlformats.org/officeDocument/2006/relationships/hyperlink" Target="https://map.naver.com/p/search/%EC%9A%B8%EC%82%B0%EC%82%B0%EC%97%85%EC%A7%81%EC%97%85%EC%A0%84%EB%AC%B8%ED%95%99%EA%B5%90/place/37492228?c=15.00,0,0,0,dh&amp;placePath=%3Fentry%253Dbmp" TargetMode="External"/><Relationship Id="rId20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41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62" Type="http://schemas.openxmlformats.org/officeDocument/2006/relationships/hyperlink" Target="https://map.naver.com/p/search/%ED%95%9C%EC%9A%B8%EC%A7%81%EC%97%85%EC%A0%84%EB%AC%B8%ED%95%99%EA%B5%90/place/11886841?c=15.00,0,0,0,dh&amp;isCorrectAnswer=true" TargetMode="External"/><Relationship Id="rId83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88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111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32" Type="http://schemas.openxmlformats.org/officeDocument/2006/relationships/hyperlink" Target="https://map.naver.com/p/search/%ED%95%9C%EA%B5%AD%EC%A7%81%EC%97%85%EB%8A%A5%EB%A0%A5%EA%B5%90%EC%9C%A1%EC%9B%90%20%EC%9D%B8%EC%B2%9C/place/13093609?c=15.00,0,0,0,dh&amp;placePath=%3Fentry%253Dbmp" TargetMode="External"/><Relationship Id="rId15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36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57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106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27" Type="http://schemas.openxmlformats.org/officeDocument/2006/relationships/hyperlink" Target="https://map.naver.com/p/search/%ED%95%9C%EA%B5%AD%EC%A7%81%EC%97%85%EB%8A%A5%EB%A0%A5%EA%B5%90%EC%9C%A1%EC%9B%90%20%EC%8B%9C%ED%9D%A5/place/11539152?c=15.00,0,0,0,dh&amp;placePath=%3Fentry%253Dbmp" TargetMode="External"/><Relationship Id="rId10" Type="http://schemas.openxmlformats.org/officeDocument/2006/relationships/hyperlink" Target="https://map.naver.com/p/search/%EC%9A%B8%EC%82%B0%EC%82%B0%EC%97%85%EC%A7%81%EC%97%85%EC%A0%84%EB%AC%B8%ED%95%99%EA%B5%90/place/37492228?c=15.00,0,0,0,dh&amp;placePath=%3Fentry%253Dbmp" TargetMode="External"/><Relationship Id="rId31" Type="http://schemas.openxmlformats.org/officeDocument/2006/relationships/hyperlink" Target="https://map.naver.com/p/search/%EC%BA%A0%ED%8B%B1%EC%A2%85%ED%95%A9%EA%B8%B0%EC%88%A0%EC%9B%90/place/11866805?c=15.00,0,0,0,dh&amp;isCorrectAnswer=true" TargetMode="External"/><Relationship Id="rId52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73" Type="http://schemas.openxmlformats.org/officeDocument/2006/relationships/hyperlink" Target="https://map.naver.com/p/search/%EA%B2%BD%EB%B6%81%EC%82%B0%EC%97%85%EC%A7%81%EC%97%85%EC%A0%84%EB%AC%B8%ED%95%99%EA%B5%90?c=14.00,0,0,0,dh" TargetMode="External"/><Relationship Id="rId78" Type="http://schemas.openxmlformats.org/officeDocument/2006/relationships/hyperlink" Target="https://map.naver.com/p/search/%EB%AF%B8%EB%9E%98%EA%B2%BD%EC%98%81%EA%B5%90%EC%9C%A1%EC%9B%90/place/12797573?c=15.00,0,0,0,dh&amp;placePath=%3Fentry%253Dbmp" TargetMode="External"/><Relationship Id="rId94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99" Type="http://schemas.openxmlformats.org/officeDocument/2006/relationships/hyperlink" Target="https://map.naver.com/p/search/%ED%95%9C%EA%B5%AD%EC%83%9D%EC%82%B0%EC%84%B1%EB%B3%B8%EB%B6%80/place/12120117?c=13.00,0,0,0,dh&amp;placePath=%3Fentry%253Dbmp" TargetMode="External"/><Relationship Id="rId101" Type="http://schemas.openxmlformats.org/officeDocument/2006/relationships/hyperlink" Target="https://map.naver.com/p/search/%ED%95%9C%EA%B5%AD%EC%83%9D%EC%82%B0%EC%84%B1%EB%B3%B8%EB%B6%80/place/12120117?c=13.00,0,0,0,dh&amp;placePath=%3Fentry%253Dbmp" TargetMode="External"/><Relationship Id="rId122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43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48" Type="http://schemas.openxmlformats.org/officeDocument/2006/relationships/hyperlink" Target="https://map.naver.com/p/search/%EB%82%98%EC%9A%B0%EC%A7%81%EC%97%85%EC%A0%84%EB%AC%B8%ED%95%99%EA%B5%90/place/13066220?c=15.00,0,0,0,dh&amp;placePath=%3Fentry%253Dbmp" TargetMode="External"/><Relationship Id="rId4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9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26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47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68" Type="http://schemas.openxmlformats.org/officeDocument/2006/relationships/hyperlink" Target="https://map.naver.com/p/search/%EA%B2%BD%EB%B6%81%EC%82%B0%EC%97%85%EC%A7%81%EC%97%85%EC%A0%84%EB%AC%B8%ED%95%99%EA%B5%90?c=14.00,0,0,0,dh" TargetMode="External"/><Relationship Id="rId89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Relationship Id="rId112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33" Type="http://schemas.openxmlformats.org/officeDocument/2006/relationships/hyperlink" Target="https://map.naver.com/p/search/%ED%95%9C%EA%B5%AD%EC%A7%81%EC%97%85%EB%8A%A5%EB%A0%A5%EA%B5%90%EC%9C%A1%EC%9B%90%20%EC%9D%B8%EC%B2%9C/place/13093609?c=15.00,0,0,0,dh&amp;placePath=%3Fentry%253Dbmp" TargetMode="External"/><Relationship Id="rId16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37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58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79" Type="http://schemas.openxmlformats.org/officeDocument/2006/relationships/hyperlink" Target="https://map.naver.com/p/search/%EB%AF%B8%EB%9E%98%EA%B2%BD%EC%98%81%EA%B5%90%EC%9C%A1%EC%9B%90/place/12797573?c=15.00,0,0,0,dh&amp;placePath=%3Fentry%253Dbmp" TargetMode="External"/><Relationship Id="rId102" Type="http://schemas.openxmlformats.org/officeDocument/2006/relationships/hyperlink" Target="https://map.naver.com/p/search/%ED%95%9C%EA%B5%AD%EC%83%9D%EC%82%B0%EC%84%B1%EB%B3%B8%EB%B6%80/place/12120117?c=13.00,0,0,0,dh&amp;placePath=%3Fentry%253Dbmp" TargetMode="External"/><Relationship Id="rId123" Type="http://schemas.openxmlformats.org/officeDocument/2006/relationships/hyperlink" Target="https://map.naver.com/p/search/%ED%8F%B4%EB%A6%AC%ED%85%8D%EB%8C%80%ED%95%99%20%EC%A0%95%EC%88%98%EC%BA%A0%ED%8D%BC%EC%8A%A4/place/11591333?c=15.00,0,0,0,dh&amp;placePath=%3Fentry%253Dbmp" TargetMode="External"/><Relationship Id="rId144" Type="http://schemas.openxmlformats.org/officeDocument/2006/relationships/hyperlink" Target="https://map.naver.com/p/search/%EB%82%98%EC%9A%B0%EC%A7%81%EC%97%85%EC%A0%84%EB%AC%B8%ED%95%99%EA%B5%90/place/13066220?c=15.00,0,0,0,dh&amp;placePath=%3Fentry%253Dbmp" TargetMode="External"/><Relationship Id="rId90" Type="http://schemas.openxmlformats.org/officeDocument/2006/relationships/hyperlink" Target="https://map.naver.com/p/search/%EB%B0%A9%EC%86%A1%EC%A0%95%EB%B3%B4%EA%B5%AD%EC%A0%9C%EA%B5%90%EC%9C%A1%EC%9B%90/place/12781833?c=15.00,0,0,0,dh&amp;isCorrectAnswer=tru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im_pjh@naver.com" TargetMode="External"/><Relationship Id="rId7" Type="http://schemas.openxmlformats.org/officeDocument/2006/relationships/hyperlink" Target="mailto:edu@bienedu.co.kr" TargetMode="External"/><Relationship Id="rId2" Type="http://schemas.openxmlformats.org/officeDocument/2006/relationships/hyperlink" Target="mailto:hg-edu@naver.com" TargetMode="External"/><Relationship Id="rId1" Type="http://schemas.openxmlformats.org/officeDocument/2006/relationships/hyperlink" Target="mailto:sblove0812@gmail.com" TargetMode="External"/><Relationship Id="rId6" Type="http://schemas.openxmlformats.org/officeDocument/2006/relationships/hyperlink" Target="mailto:minipinkkkr@naver.com" TargetMode="External"/><Relationship Id="rId5" Type="http://schemas.openxmlformats.org/officeDocument/2006/relationships/hyperlink" Target="mailto:choas5@hanmail.net" TargetMode="External"/><Relationship Id="rId4" Type="http://schemas.openxmlformats.org/officeDocument/2006/relationships/hyperlink" Target="mailto:fuhaha1047@naver.com" TargetMode="External"/><Relationship Id="rId9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map.naver.com/p/search/%ED%98%B8%EB%82%A8%EC%A7%81%EC%97%85%EC%A0%84%EB%AC%B8%ED%95%99%EA%B5%90/place/12760261?c=14.00,0,0,0,dh&amp;placePath=%3Fentry%253Dbmp" TargetMode="External"/><Relationship Id="rId13" Type="http://schemas.openxmlformats.org/officeDocument/2006/relationships/hyperlink" Target="https://map.naver.com/p/search/%EC%9A%B8%EC%82%B0%EC%A7%81%EC%97%85%EC%A0%84%EB%AC%B8%ED%95%99%EA%B5%90/place/37492228?c=10.00,0,0,0,dh&amp;placePath=%3Fentry%253Dbmp" TargetMode="External"/><Relationship Id="rId18" Type="http://schemas.openxmlformats.org/officeDocument/2006/relationships/printerSettings" Target="../printerSettings/printerSettings6.bin"/><Relationship Id="rId3" Type="http://schemas.openxmlformats.org/officeDocument/2006/relationships/hyperlink" Target="https://map.naver.com/p/search/%ED%95%9C%EA%B5%AD%EC%83%9D%EC%82%B0%EC%84%B1%EB%B3%B8%EB%B6%80/place/12120117?c=13.00,0,0,0,dh&amp;placePath=%3Fentry%253Dbmp" TargetMode="External"/><Relationship Id="rId7" Type="http://schemas.openxmlformats.org/officeDocument/2006/relationships/hyperlink" Target="https://map.naver.com/p/search/%ED%95%9C%EC%9A%B8%EC%A7%81%EC%97%85%EC%A0%84%EB%AC%B8%ED%95%99%EA%B5%90/place/11886841?c=15.00,0,0,0,dh&amp;isCorrectAnswer=true" TargetMode="External"/><Relationship Id="rId12" Type="http://schemas.openxmlformats.org/officeDocument/2006/relationships/hyperlink" Target="https://map.naver.com/p/search/%EB%8C%80%ED%95%9C%EC%83%81%EA%B3%B5%ED%9A%8C%EC%9D%98%EC%86%8C%20%EB%B6%80%EC%82%B0%EC%9D%B8%EB%A0%A5%EA%B0%9C%EB%B0%9C%EC%9B%90/place/1986178955?c=15.00,0,0,0,dh&amp;placePath=%3Fentry%253Dbmp" TargetMode="External"/><Relationship Id="rId17" Type="http://schemas.openxmlformats.org/officeDocument/2006/relationships/hyperlink" Target="https://hrdi.koreatech.ac.kr/" TargetMode="External"/><Relationship Id="rId2" Type="http://schemas.openxmlformats.org/officeDocument/2006/relationships/hyperlink" Target="https://map.naver.com/p/search/%EB%B0%A9%EC%86%A1%EC%A0%95%EB%B3%B4%EA%B5%AD%EC%A0%9C%EA%B5%90%EC%9C%A1%EC%9B%90/place/12781833?c=15.00,0,0,0,dh&amp;isCorrectAnswer=true." TargetMode="External"/><Relationship Id="rId16" Type="http://schemas.openxmlformats.org/officeDocument/2006/relationships/hyperlink" Target="https://map.naver.com/p/search/%ED%95%9C%EA%B5%AD%ED%8F%B4%EB%A6%AC%ED%85%8D%EB%8C%80%ED%95%99%20%EC%A0%9C%EC%A3%BC%EC%BA%A0%ED%8D%BC%EC%8A%A4/place/1757175761?c=15.00,0,0,0,dh&amp;placePath=%3Fentry%253Dbmp" TargetMode="External"/><Relationship Id="rId1" Type="http://schemas.openxmlformats.org/officeDocument/2006/relationships/hyperlink" Target="https://map.naver.com/p/search/%ED%95%9C%EA%B5%AD%EA%B8%B0%EC%88%A0%EA%B5%90%EC%9C%A1%EB%8C%80%ED%95%99%EA%B5%90%20%EB%8A%A5%EB%A0%A5%EA%B0%9C%EB%B0%9C%EA%B5%90%EC%9C%A1%EC%9B%90/place/12171044?c=15.00,0,0,0,dh&amp;placePath=%3Fentry%253Dbmp" TargetMode="External"/><Relationship Id="rId6" Type="http://schemas.openxmlformats.org/officeDocument/2006/relationships/hyperlink" Target="https://map.naver.com/p/search/%ED%95%9C%EA%B5%AD%EC%A7%81%EC%97%85%EB%8A%A5%EB%A0%A5%EA%B5%90%EC%9C%A1%EC%9B%90/place/13093609?c=15.00,0,0,0,dh&amp;placePath=%3Fentry%253Dbmp" TargetMode="External"/><Relationship Id="rId11" Type="http://schemas.openxmlformats.org/officeDocument/2006/relationships/hyperlink" Target="https://map.naver.com/p/search/%EB%AF%B8%EB%9E%98%EA%B2%BD%EC%98%81%EA%B5%90%EC%9C%A1%EC%9B%90/place/12797573?c=15.00,0,0,0,dh&amp;placePath=%3Fentry%253Dbmp" TargetMode="External"/><Relationship Id="rId5" Type="http://schemas.openxmlformats.org/officeDocument/2006/relationships/hyperlink" Target="https://map.naver.com/p/search/%ED%95%9C%EA%B5%AD%EC%A7%81%EC%97%85%EB%8A%A5%EB%A0%A5%EA%B5%90%EC%9C%A1%EC%9B%90/place/11539152?c=15.00,0,0,0,dh&amp;placePath=%3Fentry%253Dbmp" TargetMode="External"/><Relationship Id="rId15" Type="http://schemas.openxmlformats.org/officeDocument/2006/relationships/hyperlink" Target="https://map.naver.com/p/search/%EC%B6%98%EC%B2%9C%EC%A7%81%EC%97%85%EC%A0%84%EB%AC%B8%ED%95%99%EA%B5%90/place/11691426?c=12.00,0,0,0,dh&amp;placePath=%3Fentry%253Dbmp" TargetMode="External"/><Relationship Id="rId10" Type="http://schemas.openxmlformats.org/officeDocument/2006/relationships/hyperlink" Target="https://map.naver.com/p/search/%EA%B2%BD%EB%B6%81%EC%82%B0%EC%97%85%EC%A7%81%EC%97%85%EC%A0%84%EB%AC%B8%ED%95%99%EA%B5%90/place/13013879?c=15.00,0,0,0,dh&amp;placePath=%3Fentry%253Dbmp" TargetMode="External"/><Relationship Id="rId4" Type="http://schemas.openxmlformats.org/officeDocument/2006/relationships/hyperlink" Target="https://map.naver.com/p/search/%ED%95%9C%EA%B5%AD%ED%8F%B4%EB%A6%AC%ED%85%8D%EB%8C%80%ED%95%99%20%EC%A0%95%EC%88%98%EC%BA%A0%ED%8D%BC%EC%8A%A4/place/11591333?c=15.00,0,0,0,dh&amp;placePath=%3Fentry%253Dbmp" TargetMode="External"/><Relationship Id="rId9" Type="http://schemas.openxmlformats.org/officeDocument/2006/relationships/hyperlink" Target="https://map.naver.com/p/search/%EC%BA%A0%ED%8B%B1%EC%A2%85%ED%95%A9%EA%B8%B0%EC%88%A0%EC%9B%90/place/11866805?c=15.00,0,0,0,dh&amp;isCorrectAnswer=true" TargetMode="External"/><Relationship Id="rId14" Type="http://schemas.openxmlformats.org/officeDocument/2006/relationships/hyperlink" Target="https://map.naver.com/p/search/%EC%B0%BD%EC%9B%90%EC%A7%81%EC%97%85%EC%A0%84%EB%AC%B8%ED%95%99%EA%B5%90/place/13066220?c=11.00,0,0,0,dh&amp;placePath=%3Fentry%253Dbm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Y224"/>
  <sheetViews>
    <sheetView tabSelected="1" zoomScale="70" zoomScaleNormal="70" workbookViewId="0">
      <pane ySplit="6" topLeftCell="A7" activePane="bottomLeft" state="frozen"/>
      <selection pane="bottomLeft" activeCell="B1" sqref="B1:Y1"/>
    </sheetView>
  </sheetViews>
  <sheetFormatPr defaultColWidth="16.85546875" defaultRowHeight="12"/>
  <cols>
    <col min="1" max="1" width="1.7109375" style="187" customWidth="1"/>
    <col min="2" max="2" width="5.42578125" style="4" customWidth="1"/>
    <col min="3" max="3" width="10" style="4" bestFit="1" customWidth="1"/>
    <col min="4" max="4" width="11.140625" style="4" customWidth="1"/>
    <col min="5" max="5" width="15.85546875" style="4" bestFit="1" customWidth="1"/>
    <col min="6" max="6" width="21" style="4" bestFit="1" customWidth="1"/>
    <col min="7" max="7" width="32.140625" style="4" hidden="1" customWidth="1"/>
    <col min="8" max="8" width="26.5703125" style="4" hidden="1" customWidth="1"/>
    <col min="9" max="9" width="12" style="4" customWidth="1"/>
    <col min="10" max="10" width="58" style="4" customWidth="1"/>
    <col min="11" max="11" width="26.42578125" style="4" bestFit="1" customWidth="1"/>
    <col min="12" max="12" width="26.140625" style="4" bestFit="1" customWidth="1"/>
    <col min="13" max="14" width="26.42578125" style="87" customWidth="1"/>
    <col min="15" max="16" width="25.28515625" style="87" customWidth="1"/>
    <col min="17" max="18" width="15.85546875" style="4" customWidth="1"/>
    <col min="19" max="20" width="15.85546875" style="4" bestFit="1" customWidth="1"/>
    <col min="21" max="21" width="33" style="4" bestFit="1" customWidth="1"/>
    <col min="22" max="22" width="15.85546875" style="4" bestFit="1" customWidth="1"/>
    <col min="23" max="25" width="15.85546875" style="187" customWidth="1"/>
    <col min="26" max="26" width="1.7109375" style="187" customWidth="1"/>
    <col min="27" max="16384" width="16.85546875" style="187"/>
  </cols>
  <sheetData>
    <row r="1" spans="2:25" ht="37.5">
      <c r="B1" s="363" t="s">
        <v>950</v>
      </c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</row>
    <row r="2" spans="2:25" s="364" customFormat="1" ht="9.9499999999999993" customHeight="1"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  <c r="V2" s="362"/>
      <c r="W2" s="362"/>
      <c r="X2" s="362"/>
      <c r="Y2" s="362"/>
    </row>
    <row r="3" spans="2:25" ht="37.5">
      <c r="B3" s="366" t="s">
        <v>954</v>
      </c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362"/>
      <c r="R3" s="362"/>
      <c r="S3" s="362"/>
      <c r="T3" s="362"/>
      <c r="U3" s="362"/>
      <c r="V3" s="362"/>
      <c r="W3" s="362"/>
      <c r="X3" s="362"/>
      <c r="Y3" s="362"/>
    </row>
    <row r="4" spans="2:25" ht="37.5">
      <c r="B4" s="365" t="s">
        <v>953</v>
      </c>
      <c r="C4" s="362"/>
      <c r="D4" s="362"/>
      <c r="E4" s="362"/>
      <c r="F4" s="362"/>
      <c r="G4" s="362"/>
      <c r="H4" s="362"/>
      <c r="I4" s="362"/>
      <c r="J4" s="362"/>
      <c r="K4" s="362"/>
      <c r="L4" s="362"/>
      <c r="M4" s="362"/>
      <c r="N4" s="362"/>
      <c r="O4" s="362"/>
      <c r="P4" s="362"/>
      <c r="Q4" s="362"/>
      <c r="R4" s="362"/>
      <c r="S4" s="362"/>
      <c r="T4" s="362"/>
      <c r="U4" s="362"/>
      <c r="V4" s="362"/>
      <c r="W4" s="362"/>
      <c r="X4" s="362"/>
      <c r="Y4" s="362"/>
    </row>
    <row r="5" spans="2:25" ht="9.9499999999999993" customHeight="1" thickBot="1">
      <c r="B5" s="362"/>
      <c r="C5" s="362"/>
      <c r="D5" s="362"/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62"/>
      <c r="P5" s="362"/>
      <c r="Q5" s="362"/>
      <c r="R5" s="362"/>
      <c r="S5" s="362"/>
      <c r="T5" s="362"/>
      <c r="U5" s="362"/>
      <c r="V5" s="362"/>
      <c r="W5" s="362"/>
      <c r="X5" s="362"/>
      <c r="Y5" s="362"/>
    </row>
    <row r="6" spans="2:25" ht="30" customHeight="1" thickBot="1">
      <c r="B6" s="210" t="s">
        <v>20</v>
      </c>
      <c r="C6" s="211" t="s">
        <v>0</v>
      </c>
      <c r="D6" s="211" t="s">
        <v>1</v>
      </c>
      <c r="E6" s="213" t="s">
        <v>3</v>
      </c>
      <c r="F6" s="213" t="s">
        <v>4</v>
      </c>
      <c r="G6" s="213" t="s">
        <v>5</v>
      </c>
      <c r="H6" s="213" t="s">
        <v>6</v>
      </c>
      <c r="I6" s="213" t="s">
        <v>7</v>
      </c>
      <c r="J6" s="213" t="s">
        <v>8</v>
      </c>
      <c r="K6" s="217" t="s">
        <v>942</v>
      </c>
      <c r="L6" s="211" t="s">
        <v>943</v>
      </c>
      <c r="M6" s="321" t="s">
        <v>11</v>
      </c>
      <c r="N6" s="214" t="s">
        <v>12</v>
      </c>
      <c r="O6" s="214" t="s">
        <v>13</v>
      </c>
      <c r="P6" s="214" t="s">
        <v>14</v>
      </c>
      <c r="Q6" s="211" t="s">
        <v>15</v>
      </c>
      <c r="R6" s="211" t="s">
        <v>16</v>
      </c>
      <c r="S6" s="211" t="s">
        <v>17</v>
      </c>
      <c r="T6" s="212" t="s">
        <v>18</v>
      </c>
      <c r="U6" s="212" t="s">
        <v>468</v>
      </c>
      <c r="V6" s="211" t="s">
        <v>19</v>
      </c>
      <c r="W6" s="211" t="s">
        <v>917</v>
      </c>
      <c r="X6" s="211" t="s">
        <v>925</v>
      </c>
      <c r="Y6" s="211" t="s">
        <v>135</v>
      </c>
    </row>
    <row r="7" spans="2:25" ht="13.5">
      <c r="B7" s="146">
        <v>1</v>
      </c>
      <c r="C7" s="147" t="s">
        <v>21</v>
      </c>
      <c r="D7" s="147" t="s">
        <v>919</v>
      </c>
      <c r="E7" s="147" t="s">
        <v>167</v>
      </c>
      <c r="F7" s="147" t="s">
        <v>23</v>
      </c>
      <c r="G7" s="147" t="s">
        <v>129</v>
      </c>
      <c r="H7" s="147" t="s">
        <v>168</v>
      </c>
      <c r="I7" s="147" t="s">
        <v>693</v>
      </c>
      <c r="J7" s="148" t="s">
        <v>542</v>
      </c>
      <c r="K7" s="316" t="s">
        <v>21</v>
      </c>
      <c r="L7" s="141" t="s">
        <v>21</v>
      </c>
      <c r="M7" s="325">
        <v>45720</v>
      </c>
      <c r="N7" s="149">
        <v>45737</v>
      </c>
      <c r="O7" s="149" t="s">
        <v>21</v>
      </c>
      <c r="P7" s="149" t="s">
        <v>21</v>
      </c>
      <c r="Q7" s="147" t="str">
        <f>VLOOKUP(J7,'5.교과목 정보'!$B$3:$K$76,9,FALSE)</f>
        <v>-</v>
      </c>
      <c r="R7" s="147">
        <f>VLOOKUP(J7,'5.교과목 정보'!$B$3:$K$76,8,FALSE)</f>
        <v>2</v>
      </c>
      <c r="S7" s="360" t="str">
        <f>VLOOKUP(J7,'5.교과목 정보'!$B$3:$K$76,7,FALSE)</f>
        <v>이러닝</v>
      </c>
      <c r="T7" s="149" t="s">
        <v>21</v>
      </c>
      <c r="U7" s="333" t="str">
        <f>VLOOKUP(T7,'7.교육장 정보'!$C$3:$D$20,2,FALSE)</f>
        <v>능력개발교육원 PORTAL</v>
      </c>
      <c r="V7" s="315">
        <v>250</v>
      </c>
      <c r="W7" s="315">
        <v>300</v>
      </c>
      <c r="X7" s="339" t="s">
        <v>932</v>
      </c>
      <c r="Y7" s="147"/>
    </row>
    <row r="8" spans="2:25" ht="13.5">
      <c r="B8" s="150">
        <v>2</v>
      </c>
      <c r="C8" s="141" t="s">
        <v>21</v>
      </c>
      <c r="D8" s="141" t="s">
        <v>919</v>
      </c>
      <c r="E8" s="141" t="s">
        <v>167</v>
      </c>
      <c r="F8" s="141" t="s">
        <v>166</v>
      </c>
      <c r="G8" s="141" t="s">
        <v>27</v>
      </c>
      <c r="H8" s="141" t="s">
        <v>168</v>
      </c>
      <c r="I8" s="141" t="s">
        <v>693</v>
      </c>
      <c r="J8" s="142" t="s">
        <v>562</v>
      </c>
      <c r="K8" s="313" t="s">
        <v>21</v>
      </c>
      <c r="L8" s="141" t="s">
        <v>21</v>
      </c>
      <c r="M8" s="322">
        <v>45720</v>
      </c>
      <c r="N8" s="143">
        <v>45737</v>
      </c>
      <c r="O8" s="143" t="s">
        <v>21</v>
      </c>
      <c r="P8" s="143" t="s">
        <v>21</v>
      </c>
      <c r="Q8" s="141" t="str">
        <f>VLOOKUP(J8,'5.교과목 정보'!$B$3:$K$76,9,FALSE)</f>
        <v>-</v>
      </c>
      <c r="R8" s="141">
        <f>VLOOKUP(J8,'5.교과목 정보'!$B$3:$K$76,8,FALSE)</f>
        <v>2</v>
      </c>
      <c r="S8" s="354" t="str">
        <f>VLOOKUP(J8,'5.교과목 정보'!$B$3:$K$76,7,FALSE)</f>
        <v>이러닝</v>
      </c>
      <c r="T8" s="143" t="s">
        <v>21</v>
      </c>
      <c r="U8" s="334" t="str">
        <f>VLOOKUP(T8,'7.교육장 정보'!$C$3:$D$20,2,FALSE)</f>
        <v>능력개발교육원 PORTAL</v>
      </c>
      <c r="V8" s="306">
        <v>250</v>
      </c>
      <c r="W8" s="306">
        <v>300</v>
      </c>
      <c r="X8" s="287" t="s">
        <v>932</v>
      </c>
      <c r="Y8" s="141"/>
    </row>
    <row r="9" spans="2:25" ht="13.5">
      <c r="B9" s="150">
        <v>3</v>
      </c>
      <c r="C9" s="141" t="s">
        <v>21</v>
      </c>
      <c r="D9" s="141" t="s">
        <v>919</v>
      </c>
      <c r="E9" s="141" t="s">
        <v>167</v>
      </c>
      <c r="F9" s="141" t="s">
        <v>166</v>
      </c>
      <c r="G9" s="141" t="s">
        <v>165</v>
      </c>
      <c r="H9" s="141" t="s">
        <v>164</v>
      </c>
      <c r="I9" s="141" t="s">
        <v>693</v>
      </c>
      <c r="J9" s="142" t="s">
        <v>543</v>
      </c>
      <c r="K9" s="313" t="s">
        <v>21</v>
      </c>
      <c r="L9" s="141" t="s">
        <v>21</v>
      </c>
      <c r="M9" s="322">
        <v>45720</v>
      </c>
      <c r="N9" s="143">
        <v>45737</v>
      </c>
      <c r="O9" s="143" t="s">
        <v>21</v>
      </c>
      <c r="P9" s="143" t="s">
        <v>21</v>
      </c>
      <c r="Q9" s="141" t="str">
        <f>VLOOKUP(J9,'5.교과목 정보'!$B$3:$K$76,9,FALSE)</f>
        <v>-</v>
      </c>
      <c r="R9" s="141">
        <f>VLOOKUP(J9,'5.교과목 정보'!$B$3:$K$76,8,FALSE)</f>
        <v>2</v>
      </c>
      <c r="S9" s="354" t="str">
        <f>VLOOKUP(J9,'5.교과목 정보'!$B$3:$K$76,7,FALSE)</f>
        <v>이러닝</v>
      </c>
      <c r="T9" s="143" t="s">
        <v>21</v>
      </c>
      <c r="U9" s="334" t="str">
        <f>VLOOKUP(T9,'7.교육장 정보'!$C$3:$D$20,2,FALSE)</f>
        <v>능력개발교육원 PORTAL</v>
      </c>
      <c r="V9" s="306">
        <v>250</v>
      </c>
      <c r="W9" s="306">
        <v>300</v>
      </c>
      <c r="X9" s="287" t="s">
        <v>932</v>
      </c>
      <c r="Y9" s="141"/>
    </row>
    <row r="10" spans="2:25" ht="13.5">
      <c r="B10" s="150">
        <v>4</v>
      </c>
      <c r="C10" s="141" t="s">
        <v>21</v>
      </c>
      <c r="D10" s="141" t="s">
        <v>919</v>
      </c>
      <c r="E10" s="141" t="s">
        <v>167</v>
      </c>
      <c r="F10" s="141" t="s">
        <v>166</v>
      </c>
      <c r="G10" s="141" t="s">
        <v>170</v>
      </c>
      <c r="H10" s="141" t="s">
        <v>164</v>
      </c>
      <c r="I10" s="141" t="s">
        <v>693</v>
      </c>
      <c r="J10" s="142" t="s">
        <v>564</v>
      </c>
      <c r="K10" s="313" t="s">
        <v>21</v>
      </c>
      <c r="L10" s="141" t="s">
        <v>21</v>
      </c>
      <c r="M10" s="322">
        <v>45720</v>
      </c>
      <c r="N10" s="143">
        <v>45737</v>
      </c>
      <c r="O10" s="143" t="s">
        <v>21</v>
      </c>
      <c r="P10" s="143" t="s">
        <v>21</v>
      </c>
      <c r="Q10" s="141" t="str">
        <f>VLOOKUP(J10,'5.교과목 정보'!$B$3:$K$76,9,FALSE)</f>
        <v>-</v>
      </c>
      <c r="R10" s="141">
        <f>VLOOKUP(J10,'5.교과목 정보'!$B$3:$K$76,8,FALSE)</f>
        <v>2</v>
      </c>
      <c r="S10" s="354" t="str">
        <f>VLOOKUP(J10,'5.교과목 정보'!$B$3:$K$76,7,FALSE)</f>
        <v>이러닝</v>
      </c>
      <c r="T10" s="143" t="s">
        <v>21</v>
      </c>
      <c r="U10" s="334" t="str">
        <f>VLOOKUP(T10,'7.교육장 정보'!$C$3:$D$20,2,FALSE)</f>
        <v>능력개발교육원 PORTAL</v>
      </c>
      <c r="V10" s="306">
        <v>250</v>
      </c>
      <c r="W10" s="306">
        <v>300</v>
      </c>
      <c r="X10" s="287" t="s">
        <v>932</v>
      </c>
      <c r="Y10" s="141"/>
    </row>
    <row r="11" spans="2:25" ht="13.5">
      <c r="B11" s="150">
        <v>5</v>
      </c>
      <c r="C11" s="141" t="s">
        <v>21</v>
      </c>
      <c r="D11" s="141" t="s">
        <v>919</v>
      </c>
      <c r="E11" s="141" t="s">
        <v>167</v>
      </c>
      <c r="F11" s="141" t="s">
        <v>166</v>
      </c>
      <c r="G11" s="141" t="s">
        <v>170</v>
      </c>
      <c r="H11" s="141" t="s">
        <v>164</v>
      </c>
      <c r="I11" s="141" t="s">
        <v>693</v>
      </c>
      <c r="J11" s="142" t="s">
        <v>544</v>
      </c>
      <c r="K11" s="313" t="s">
        <v>21</v>
      </c>
      <c r="L11" s="141" t="s">
        <v>21</v>
      </c>
      <c r="M11" s="322">
        <v>45720</v>
      </c>
      <c r="N11" s="143">
        <v>45737</v>
      </c>
      <c r="O11" s="143" t="s">
        <v>21</v>
      </c>
      <c r="P11" s="143" t="s">
        <v>21</v>
      </c>
      <c r="Q11" s="141" t="str">
        <f>VLOOKUP(J11,'5.교과목 정보'!$B$3:$K$76,9,FALSE)</f>
        <v>-</v>
      </c>
      <c r="R11" s="141">
        <f>VLOOKUP(J11,'5.교과목 정보'!$B$3:$K$76,8,FALSE)</f>
        <v>2</v>
      </c>
      <c r="S11" s="354" t="str">
        <f>VLOOKUP(J11,'5.교과목 정보'!$B$3:$K$76,7,FALSE)</f>
        <v>이러닝</v>
      </c>
      <c r="T11" s="143" t="s">
        <v>21</v>
      </c>
      <c r="U11" s="334" t="str">
        <f>VLOOKUP(T11,'7.교육장 정보'!$C$3:$D$20,2,FALSE)</f>
        <v>능력개발교육원 PORTAL</v>
      </c>
      <c r="V11" s="306">
        <v>250</v>
      </c>
      <c r="W11" s="306">
        <v>300</v>
      </c>
      <c r="X11" s="287" t="s">
        <v>932</v>
      </c>
      <c r="Y11" s="141"/>
    </row>
    <row r="12" spans="2:25" ht="14.25" thickBot="1">
      <c r="B12" s="265">
        <v>6</v>
      </c>
      <c r="C12" s="267" t="s">
        <v>21</v>
      </c>
      <c r="D12" s="267" t="s">
        <v>919</v>
      </c>
      <c r="E12" s="267" t="s">
        <v>167</v>
      </c>
      <c r="F12" s="267" t="s">
        <v>23</v>
      </c>
      <c r="G12" s="267" t="s">
        <v>24</v>
      </c>
      <c r="H12" s="267" t="s">
        <v>164</v>
      </c>
      <c r="I12" s="267" t="s">
        <v>693</v>
      </c>
      <c r="J12" s="268" t="s">
        <v>545</v>
      </c>
      <c r="K12" s="318" t="s">
        <v>21</v>
      </c>
      <c r="L12" s="267" t="s">
        <v>21</v>
      </c>
      <c r="M12" s="323">
        <v>45720</v>
      </c>
      <c r="N12" s="269">
        <v>45737</v>
      </c>
      <c r="O12" s="269" t="s">
        <v>21</v>
      </c>
      <c r="P12" s="269" t="s">
        <v>21</v>
      </c>
      <c r="Q12" s="267" t="str">
        <f>VLOOKUP(J12,'5.교과목 정보'!$B$3:$K$76,9,FALSE)</f>
        <v>-</v>
      </c>
      <c r="R12" s="267">
        <f>VLOOKUP(J12,'5.교과목 정보'!$B$3:$K$76,8,FALSE)</f>
        <v>2</v>
      </c>
      <c r="S12" s="361" t="str">
        <f>VLOOKUP(J12,'5.교과목 정보'!$B$3:$K$76,7,FALSE)</f>
        <v>이러닝</v>
      </c>
      <c r="T12" s="269" t="s">
        <v>21</v>
      </c>
      <c r="U12" s="335" t="str">
        <f>VLOOKUP(T12,'7.교육장 정보'!$C$3:$D$20,2,FALSE)</f>
        <v>능력개발교육원 PORTAL</v>
      </c>
      <c r="V12" s="308">
        <v>250</v>
      </c>
      <c r="W12" s="308">
        <v>300</v>
      </c>
      <c r="X12" s="340" t="s">
        <v>932</v>
      </c>
      <c r="Y12" s="267"/>
    </row>
    <row r="13" spans="2:25" ht="13.5">
      <c r="B13" s="146">
        <v>7</v>
      </c>
      <c r="C13" s="147" t="s">
        <v>21</v>
      </c>
      <c r="D13" s="147" t="s">
        <v>575</v>
      </c>
      <c r="E13" s="147" t="s">
        <v>145</v>
      </c>
      <c r="F13" s="147" t="s">
        <v>23</v>
      </c>
      <c r="G13" s="147" t="s">
        <v>24</v>
      </c>
      <c r="H13" s="147" t="s">
        <v>62</v>
      </c>
      <c r="I13" s="147" t="s">
        <v>693</v>
      </c>
      <c r="J13" s="148" t="s">
        <v>158</v>
      </c>
      <c r="K13" s="316" t="s">
        <v>21</v>
      </c>
      <c r="L13" s="147" t="s">
        <v>21</v>
      </c>
      <c r="M13" s="325">
        <v>45748</v>
      </c>
      <c r="N13" s="149">
        <v>45768</v>
      </c>
      <c r="O13" s="149" t="s">
        <v>21</v>
      </c>
      <c r="P13" s="149" t="s">
        <v>21</v>
      </c>
      <c r="Q13" s="147" t="str">
        <f>VLOOKUP(J13,'5.교과목 정보'!$B$3:$K$76,9,FALSE)</f>
        <v>-</v>
      </c>
      <c r="R13" s="147">
        <f>VLOOKUP(J13,'5.교과목 정보'!$B$3:$K$76,8,FALSE)</f>
        <v>6</v>
      </c>
      <c r="S13" s="360" t="str">
        <f>VLOOKUP(J13,'5.교과목 정보'!$B$3:$K$76,7,FALSE)</f>
        <v>이러닝</v>
      </c>
      <c r="T13" s="149" t="s">
        <v>21</v>
      </c>
      <c r="U13" s="333" t="str">
        <f>VLOOKUP(T13,'7.교육장 정보'!$C$3:$D$20,2,FALSE)</f>
        <v>능력개발교육원 PORTAL</v>
      </c>
      <c r="V13" s="315">
        <v>150</v>
      </c>
      <c r="W13" s="315">
        <v>150</v>
      </c>
      <c r="X13" s="339" t="s">
        <v>932</v>
      </c>
      <c r="Y13" s="147"/>
    </row>
    <row r="14" spans="2:25" ht="13.5">
      <c r="B14" s="150">
        <v>8</v>
      </c>
      <c r="C14" s="144" t="s">
        <v>21</v>
      </c>
      <c r="D14" s="141" t="s">
        <v>575</v>
      </c>
      <c r="E14" s="141" t="s">
        <v>145</v>
      </c>
      <c r="F14" s="141" t="s">
        <v>23</v>
      </c>
      <c r="G14" s="141" t="s">
        <v>24</v>
      </c>
      <c r="H14" s="141" t="s">
        <v>62</v>
      </c>
      <c r="I14" s="141" t="s">
        <v>693</v>
      </c>
      <c r="J14" s="145" t="s">
        <v>570</v>
      </c>
      <c r="K14" s="313" t="s">
        <v>21</v>
      </c>
      <c r="L14" s="141" t="s">
        <v>21</v>
      </c>
      <c r="M14" s="322">
        <v>45748</v>
      </c>
      <c r="N14" s="143">
        <v>45768</v>
      </c>
      <c r="O14" s="185" t="s">
        <v>21</v>
      </c>
      <c r="P14" s="185" t="s">
        <v>21</v>
      </c>
      <c r="Q14" s="141" t="str">
        <f>VLOOKUP(J14,'5.교과목 정보'!$B$3:$K$76,9,FALSE)</f>
        <v>-</v>
      </c>
      <c r="R14" s="141">
        <f>VLOOKUP(J14,'5.교과목 정보'!$B$3:$K$76,8,FALSE)</f>
        <v>6</v>
      </c>
      <c r="S14" s="354" t="str">
        <f>VLOOKUP(J14,'5.교과목 정보'!$B$3:$K$76,7,FALSE)</f>
        <v>이러닝</v>
      </c>
      <c r="T14" s="144" t="s">
        <v>21</v>
      </c>
      <c r="U14" s="334" t="str">
        <f>VLOOKUP(T14,'7.교육장 정보'!$C$3:$D$20,2,FALSE)</f>
        <v>능력개발교육원 PORTAL</v>
      </c>
      <c r="V14" s="306">
        <v>150</v>
      </c>
      <c r="W14" s="306">
        <v>150</v>
      </c>
      <c r="X14" s="287" t="s">
        <v>932</v>
      </c>
      <c r="Y14" s="141"/>
    </row>
    <row r="15" spans="2:25" ht="13.5">
      <c r="B15" s="150">
        <v>9</v>
      </c>
      <c r="C15" s="144" t="s">
        <v>21</v>
      </c>
      <c r="D15" s="141" t="s">
        <v>575</v>
      </c>
      <c r="E15" s="141" t="s">
        <v>145</v>
      </c>
      <c r="F15" s="141" t="s">
        <v>31</v>
      </c>
      <c r="G15" s="141" t="s">
        <v>35</v>
      </c>
      <c r="H15" s="141" t="s">
        <v>155</v>
      </c>
      <c r="I15" s="141" t="s">
        <v>693</v>
      </c>
      <c r="J15" s="145" t="s">
        <v>154</v>
      </c>
      <c r="K15" s="313" t="s">
        <v>21</v>
      </c>
      <c r="L15" s="141" t="s">
        <v>21</v>
      </c>
      <c r="M15" s="322">
        <v>45748</v>
      </c>
      <c r="N15" s="143">
        <v>45768</v>
      </c>
      <c r="O15" s="185" t="s">
        <v>21</v>
      </c>
      <c r="P15" s="185" t="s">
        <v>21</v>
      </c>
      <c r="Q15" s="141" t="str">
        <f>VLOOKUP(J15,'5.교과목 정보'!$B$3:$K$76,9,FALSE)</f>
        <v>-</v>
      </c>
      <c r="R15" s="141">
        <f>VLOOKUP(J15,'5.교과목 정보'!$B$3:$K$76,8,FALSE)</f>
        <v>6</v>
      </c>
      <c r="S15" s="354" t="str">
        <f>VLOOKUP(J15,'5.교과목 정보'!$B$3:$K$76,7,FALSE)</f>
        <v>이러닝</v>
      </c>
      <c r="T15" s="144" t="s">
        <v>21</v>
      </c>
      <c r="U15" s="334" t="str">
        <f>VLOOKUP(T15,'7.교육장 정보'!$C$3:$D$20,2,FALSE)</f>
        <v>능력개발교육원 PORTAL</v>
      </c>
      <c r="V15" s="306">
        <v>150</v>
      </c>
      <c r="W15" s="306">
        <v>150</v>
      </c>
      <c r="X15" s="287" t="s">
        <v>932</v>
      </c>
      <c r="Y15" s="141"/>
    </row>
    <row r="16" spans="2:25" ht="13.5">
      <c r="B16" s="150">
        <v>10</v>
      </c>
      <c r="C16" s="144" t="s">
        <v>21</v>
      </c>
      <c r="D16" s="141" t="s">
        <v>575</v>
      </c>
      <c r="E16" s="141" t="s">
        <v>145</v>
      </c>
      <c r="F16" s="141" t="s">
        <v>31</v>
      </c>
      <c r="G16" s="141" t="s">
        <v>35</v>
      </c>
      <c r="H16" s="141" t="s">
        <v>162</v>
      </c>
      <c r="I16" s="141" t="s">
        <v>689</v>
      </c>
      <c r="J16" s="145" t="s">
        <v>109</v>
      </c>
      <c r="K16" s="313" t="s">
        <v>21</v>
      </c>
      <c r="L16" s="141" t="s">
        <v>21</v>
      </c>
      <c r="M16" s="322">
        <v>45748</v>
      </c>
      <c r="N16" s="143">
        <v>45768</v>
      </c>
      <c r="O16" s="185" t="s">
        <v>21</v>
      </c>
      <c r="P16" s="185" t="s">
        <v>21</v>
      </c>
      <c r="Q16" s="141" t="str">
        <f>VLOOKUP(J16,'5.교과목 정보'!$B$3:$K$76,9,FALSE)</f>
        <v>-</v>
      </c>
      <c r="R16" s="141">
        <f>VLOOKUP(J16,'5.교과목 정보'!$B$3:$K$76,8,FALSE)</f>
        <v>6</v>
      </c>
      <c r="S16" s="354" t="str">
        <f>VLOOKUP(J16,'5.교과목 정보'!$B$3:$K$76,7,FALSE)</f>
        <v>이러닝</v>
      </c>
      <c r="T16" s="144" t="s">
        <v>21</v>
      </c>
      <c r="U16" s="334" t="str">
        <f>VLOOKUP(T16,'7.교육장 정보'!$C$3:$D$20,2,FALSE)</f>
        <v>능력개발교육원 PORTAL</v>
      </c>
      <c r="V16" s="306">
        <v>150</v>
      </c>
      <c r="W16" s="306">
        <v>150</v>
      </c>
      <c r="X16" s="287" t="s">
        <v>932</v>
      </c>
      <c r="Y16" s="141"/>
    </row>
    <row r="17" spans="2:25" ht="14.25" thickBot="1">
      <c r="B17" s="265">
        <v>11</v>
      </c>
      <c r="C17" s="266" t="s">
        <v>21</v>
      </c>
      <c r="D17" s="267" t="s">
        <v>575</v>
      </c>
      <c r="E17" s="267" t="s">
        <v>145</v>
      </c>
      <c r="F17" s="267" t="s">
        <v>31</v>
      </c>
      <c r="G17" s="267" t="s">
        <v>35</v>
      </c>
      <c r="H17" s="267" t="s">
        <v>74</v>
      </c>
      <c r="I17" s="267" t="s">
        <v>693</v>
      </c>
      <c r="J17" s="309" t="s">
        <v>157</v>
      </c>
      <c r="K17" s="318" t="s">
        <v>21</v>
      </c>
      <c r="L17" s="267" t="s">
        <v>21</v>
      </c>
      <c r="M17" s="323">
        <v>45748</v>
      </c>
      <c r="N17" s="269">
        <v>45768</v>
      </c>
      <c r="O17" s="310" t="s">
        <v>21</v>
      </c>
      <c r="P17" s="310" t="s">
        <v>21</v>
      </c>
      <c r="Q17" s="267" t="str">
        <f>VLOOKUP(J17,'5.교과목 정보'!$B$3:$K$76,9,FALSE)</f>
        <v>-</v>
      </c>
      <c r="R17" s="267">
        <f>VLOOKUP(J17,'5.교과목 정보'!$B$3:$K$76,8,FALSE)</f>
        <v>6</v>
      </c>
      <c r="S17" s="361" t="str">
        <f>VLOOKUP(J17,'5.교과목 정보'!$B$3:$K$76,7,FALSE)</f>
        <v>이러닝</v>
      </c>
      <c r="T17" s="266" t="s">
        <v>21</v>
      </c>
      <c r="U17" s="335" t="str">
        <f>VLOOKUP(T17,'7.교육장 정보'!$C$3:$D$20,2,FALSE)</f>
        <v>능력개발교육원 PORTAL</v>
      </c>
      <c r="V17" s="336">
        <v>150</v>
      </c>
      <c r="W17" s="308">
        <v>150</v>
      </c>
      <c r="X17" s="340" t="s">
        <v>932</v>
      </c>
      <c r="Y17" s="267"/>
    </row>
    <row r="18" spans="2:25" ht="13.5">
      <c r="B18" s="294">
        <v>12</v>
      </c>
      <c r="C18" s="204" t="s">
        <v>21</v>
      </c>
      <c r="D18" s="204" t="s">
        <v>575</v>
      </c>
      <c r="E18" s="204" t="s">
        <v>137</v>
      </c>
      <c r="F18" s="204" t="s">
        <v>31</v>
      </c>
      <c r="G18" s="204" t="s">
        <v>52</v>
      </c>
      <c r="H18" s="204" t="s">
        <v>53</v>
      </c>
      <c r="I18" s="204" t="s">
        <v>692</v>
      </c>
      <c r="J18" s="295" t="s">
        <v>546</v>
      </c>
      <c r="K18" s="312" t="s">
        <v>21</v>
      </c>
      <c r="L18" s="204" t="s">
        <v>21</v>
      </c>
      <c r="M18" s="326">
        <v>45748</v>
      </c>
      <c r="N18" s="296">
        <v>45768</v>
      </c>
      <c r="O18" s="296" t="s">
        <v>21</v>
      </c>
      <c r="P18" s="296" t="s">
        <v>21</v>
      </c>
      <c r="Q18" s="204" t="str">
        <f>VLOOKUP(J18,'5.교과목 정보'!$B$3:$K$76,9,FALSE)</f>
        <v>-</v>
      </c>
      <c r="R18" s="204">
        <f>VLOOKUP(J18,'5.교과목 정보'!$B$3:$K$76,8,FALSE)</f>
        <v>8</v>
      </c>
      <c r="S18" s="353" t="str">
        <f>VLOOKUP(J18,'5.교과목 정보'!$B$3:$K$76,7,FALSE)</f>
        <v>이러닝</v>
      </c>
      <c r="T18" s="296" t="s">
        <v>21</v>
      </c>
      <c r="U18" s="337" t="str">
        <f>VLOOKUP(T18,'7.교육장 정보'!$C$3:$D$20,2,FALSE)</f>
        <v>능력개발교육원 PORTAL</v>
      </c>
      <c r="V18" s="305">
        <v>50</v>
      </c>
      <c r="W18" s="305">
        <v>50</v>
      </c>
      <c r="X18" s="341" t="s">
        <v>932</v>
      </c>
      <c r="Y18" s="204"/>
    </row>
    <row r="19" spans="2:25" ht="13.5">
      <c r="B19" s="150">
        <v>13</v>
      </c>
      <c r="C19" s="141" t="s">
        <v>21</v>
      </c>
      <c r="D19" s="141" t="s">
        <v>575</v>
      </c>
      <c r="E19" s="141" t="s">
        <v>137</v>
      </c>
      <c r="F19" s="141" t="s">
        <v>31</v>
      </c>
      <c r="G19" s="141" t="s">
        <v>96</v>
      </c>
      <c r="H19" s="141" t="s">
        <v>53</v>
      </c>
      <c r="I19" s="141" t="s">
        <v>689</v>
      </c>
      <c r="J19" s="142" t="s">
        <v>547</v>
      </c>
      <c r="K19" s="313" t="s">
        <v>21</v>
      </c>
      <c r="L19" s="141" t="s">
        <v>21</v>
      </c>
      <c r="M19" s="322">
        <v>45748</v>
      </c>
      <c r="N19" s="143">
        <v>45768</v>
      </c>
      <c r="O19" s="143" t="s">
        <v>21</v>
      </c>
      <c r="P19" s="143" t="s">
        <v>21</v>
      </c>
      <c r="Q19" s="141" t="str">
        <f>VLOOKUP(J19,'5.교과목 정보'!$B$3:$K$76,9,FALSE)</f>
        <v>-</v>
      </c>
      <c r="R19" s="141">
        <f>VLOOKUP(J19,'5.교과목 정보'!$B$3:$K$76,8,FALSE)</f>
        <v>8</v>
      </c>
      <c r="S19" s="354" t="str">
        <f>VLOOKUP(J19,'5.교과목 정보'!$B$3:$K$76,7,FALSE)</f>
        <v>이러닝</v>
      </c>
      <c r="T19" s="143" t="s">
        <v>21</v>
      </c>
      <c r="U19" s="334" t="str">
        <f>VLOOKUP(T19,'7.교육장 정보'!$C$3:$D$20,2,FALSE)</f>
        <v>능력개발교육원 PORTAL</v>
      </c>
      <c r="V19" s="306">
        <v>50</v>
      </c>
      <c r="W19" s="306">
        <v>180</v>
      </c>
      <c r="X19" s="287" t="s">
        <v>932</v>
      </c>
      <c r="Y19" s="141"/>
    </row>
    <row r="20" spans="2:25" ht="14.25" thickBot="1">
      <c r="B20" s="298">
        <v>14</v>
      </c>
      <c r="C20" s="300" t="s">
        <v>21</v>
      </c>
      <c r="D20" s="300" t="s">
        <v>575</v>
      </c>
      <c r="E20" s="300" t="s">
        <v>137</v>
      </c>
      <c r="F20" s="300" t="s">
        <v>660</v>
      </c>
      <c r="G20" s="300" t="s">
        <v>27</v>
      </c>
      <c r="H20" s="300" t="s">
        <v>59</v>
      </c>
      <c r="I20" s="300" t="s">
        <v>692</v>
      </c>
      <c r="J20" s="301" t="s">
        <v>579</v>
      </c>
      <c r="K20" s="314" t="s">
        <v>21</v>
      </c>
      <c r="L20" s="300" t="s">
        <v>21</v>
      </c>
      <c r="M20" s="327">
        <v>45748</v>
      </c>
      <c r="N20" s="302">
        <v>45768</v>
      </c>
      <c r="O20" s="302" t="s">
        <v>21</v>
      </c>
      <c r="P20" s="302" t="s">
        <v>21</v>
      </c>
      <c r="Q20" s="300" t="str">
        <f>VLOOKUP(J20,'5.교과목 정보'!$B$3:$K$76,9,FALSE)</f>
        <v>-</v>
      </c>
      <c r="R20" s="300">
        <f>VLOOKUP(J20,'5.교과목 정보'!$B$3:$K$76,8,FALSE)</f>
        <v>6</v>
      </c>
      <c r="S20" s="355" t="str">
        <f>VLOOKUP(J20,'5.교과목 정보'!$B$3:$K$76,7,FALSE)</f>
        <v>이러닝</v>
      </c>
      <c r="T20" s="302" t="s">
        <v>21</v>
      </c>
      <c r="U20" s="338" t="str">
        <f>VLOOKUP(T20,'7.교육장 정보'!$C$3:$D$20,2,FALSE)</f>
        <v>능력개발교육원 PORTAL</v>
      </c>
      <c r="V20" s="307">
        <v>50</v>
      </c>
      <c r="W20" s="307">
        <v>520</v>
      </c>
      <c r="X20" s="342" t="s">
        <v>932</v>
      </c>
      <c r="Y20" s="300"/>
    </row>
    <row r="21" spans="2:25" ht="13.5">
      <c r="B21" s="146">
        <v>15</v>
      </c>
      <c r="C21" s="147" t="s">
        <v>21</v>
      </c>
      <c r="D21" s="147" t="s">
        <v>576</v>
      </c>
      <c r="E21" s="147" t="s">
        <v>145</v>
      </c>
      <c r="F21" s="147" t="s">
        <v>23</v>
      </c>
      <c r="G21" s="147" t="s">
        <v>24</v>
      </c>
      <c r="H21" s="147" t="s">
        <v>62</v>
      </c>
      <c r="I21" s="147" t="s">
        <v>693</v>
      </c>
      <c r="J21" s="148" t="s">
        <v>158</v>
      </c>
      <c r="K21" s="316" t="s">
        <v>21</v>
      </c>
      <c r="L21" s="147" t="s">
        <v>21</v>
      </c>
      <c r="M21" s="325">
        <v>45778</v>
      </c>
      <c r="N21" s="149">
        <v>45798</v>
      </c>
      <c r="O21" s="149" t="s">
        <v>21</v>
      </c>
      <c r="P21" s="149" t="s">
        <v>21</v>
      </c>
      <c r="Q21" s="147" t="str">
        <f>VLOOKUP(J21,'5.교과목 정보'!$B$3:$K$76,9,FALSE)</f>
        <v>-</v>
      </c>
      <c r="R21" s="147">
        <f>VLOOKUP(J21,'5.교과목 정보'!$B$3:$K$76,8,FALSE)</f>
        <v>6</v>
      </c>
      <c r="S21" s="360" t="str">
        <f>VLOOKUP(J21,'5.교과목 정보'!$B$3:$K$76,7,FALSE)</f>
        <v>이러닝</v>
      </c>
      <c r="T21" s="149" t="s">
        <v>21</v>
      </c>
      <c r="U21" s="333" t="str">
        <f>VLOOKUP(T21,'7.교육장 정보'!$C$3:$D$20,2,FALSE)</f>
        <v>능력개발교육원 PORTAL</v>
      </c>
      <c r="V21" s="315">
        <v>150</v>
      </c>
      <c r="W21" s="315">
        <v>150</v>
      </c>
      <c r="X21" s="339" t="s">
        <v>932</v>
      </c>
      <c r="Y21" s="147"/>
    </row>
    <row r="22" spans="2:25" ht="13.5">
      <c r="B22" s="150">
        <v>16</v>
      </c>
      <c r="C22" s="144" t="s">
        <v>21</v>
      </c>
      <c r="D22" s="141" t="s">
        <v>576</v>
      </c>
      <c r="E22" s="141" t="s">
        <v>145</v>
      </c>
      <c r="F22" s="141" t="s">
        <v>23</v>
      </c>
      <c r="G22" s="141" t="s">
        <v>24</v>
      </c>
      <c r="H22" s="141" t="s">
        <v>62</v>
      </c>
      <c r="I22" s="141" t="s">
        <v>693</v>
      </c>
      <c r="J22" s="145" t="s">
        <v>570</v>
      </c>
      <c r="K22" s="313" t="s">
        <v>21</v>
      </c>
      <c r="L22" s="141" t="s">
        <v>21</v>
      </c>
      <c r="M22" s="322">
        <v>45778</v>
      </c>
      <c r="N22" s="143">
        <v>45798</v>
      </c>
      <c r="O22" s="185" t="s">
        <v>21</v>
      </c>
      <c r="P22" s="185" t="s">
        <v>21</v>
      </c>
      <c r="Q22" s="141" t="str">
        <f>VLOOKUP(J22,'5.교과목 정보'!$B$3:$K$76,9,FALSE)</f>
        <v>-</v>
      </c>
      <c r="R22" s="141">
        <f>VLOOKUP(J22,'5.교과목 정보'!$B$3:$K$76,8,FALSE)</f>
        <v>6</v>
      </c>
      <c r="S22" s="354" t="str">
        <f>VLOOKUP(J22,'5.교과목 정보'!$B$3:$K$76,7,FALSE)</f>
        <v>이러닝</v>
      </c>
      <c r="T22" s="144" t="s">
        <v>21</v>
      </c>
      <c r="U22" s="334" t="str">
        <f>VLOOKUP(T22,'7.교육장 정보'!$C$3:$D$20,2,FALSE)</f>
        <v>능력개발교육원 PORTAL</v>
      </c>
      <c r="V22" s="306">
        <v>150</v>
      </c>
      <c r="W22" s="306">
        <v>150</v>
      </c>
      <c r="X22" s="287" t="s">
        <v>932</v>
      </c>
      <c r="Y22" s="141"/>
    </row>
    <row r="23" spans="2:25" ht="13.5">
      <c r="B23" s="150">
        <v>17</v>
      </c>
      <c r="C23" s="144" t="s">
        <v>21</v>
      </c>
      <c r="D23" s="141" t="s">
        <v>576</v>
      </c>
      <c r="E23" s="141" t="s">
        <v>145</v>
      </c>
      <c r="F23" s="141" t="s">
        <v>31</v>
      </c>
      <c r="G23" s="141" t="s">
        <v>35</v>
      </c>
      <c r="H23" s="141" t="s">
        <v>155</v>
      </c>
      <c r="I23" s="141" t="s">
        <v>693</v>
      </c>
      <c r="J23" s="145" t="s">
        <v>154</v>
      </c>
      <c r="K23" s="313" t="s">
        <v>21</v>
      </c>
      <c r="L23" s="141" t="s">
        <v>21</v>
      </c>
      <c r="M23" s="322">
        <v>45778</v>
      </c>
      <c r="N23" s="143">
        <v>45798</v>
      </c>
      <c r="O23" s="185" t="s">
        <v>21</v>
      </c>
      <c r="P23" s="185" t="s">
        <v>21</v>
      </c>
      <c r="Q23" s="141" t="str">
        <f>VLOOKUP(J23,'5.교과목 정보'!$B$3:$K$76,9,FALSE)</f>
        <v>-</v>
      </c>
      <c r="R23" s="141">
        <f>VLOOKUP(J23,'5.교과목 정보'!$B$3:$K$76,8,FALSE)</f>
        <v>6</v>
      </c>
      <c r="S23" s="354" t="str">
        <f>VLOOKUP(J23,'5.교과목 정보'!$B$3:$K$76,7,FALSE)</f>
        <v>이러닝</v>
      </c>
      <c r="T23" s="144" t="s">
        <v>21</v>
      </c>
      <c r="U23" s="334" t="str">
        <f>VLOOKUP(T23,'7.교육장 정보'!$C$3:$D$20,2,FALSE)</f>
        <v>능력개발교육원 PORTAL</v>
      </c>
      <c r="V23" s="306">
        <v>150</v>
      </c>
      <c r="W23" s="306">
        <v>150</v>
      </c>
      <c r="X23" s="287" t="s">
        <v>932</v>
      </c>
      <c r="Y23" s="141"/>
    </row>
    <row r="24" spans="2:25" ht="13.5">
      <c r="B24" s="150">
        <v>18</v>
      </c>
      <c r="C24" s="144" t="s">
        <v>21</v>
      </c>
      <c r="D24" s="141" t="s">
        <v>576</v>
      </c>
      <c r="E24" s="141" t="s">
        <v>145</v>
      </c>
      <c r="F24" s="141" t="s">
        <v>31</v>
      </c>
      <c r="G24" s="141" t="s">
        <v>35</v>
      </c>
      <c r="H24" s="141" t="s">
        <v>162</v>
      </c>
      <c r="I24" s="141" t="s">
        <v>689</v>
      </c>
      <c r="J24" s="145" t="s">
        <v>109</v>
      </c>
      <c r="K24" s="313" t="s">
        <v>21</v>
      </c>
      <c r="L24" s="141" t="s">
        <v>21</v>
      </c>
      <c r="M24" s="322">
        <v>45778</v>
      </c>
      <c r="N24" s="143">
        <v>45798</v>
      </c>
      <c r="O24" s="185" t="s">
        <v>21</v>
      </c>
      <c r="P24" s="185" t="s">
        <v>21</v>
      </c>
      <c r="Q24" s="141" t="str">
        <f>VLOOKUP(J24,'5.교과목 정보'!$B$3:$K$76,9,FALSE)</f>
        <v>-</v>
      </c>
      <c r="R24" s="141">
        <f>VLOOKUP(J24,'5.교과목 정보'!$B$3:$K$76,8,FALSE)</f>
        <v>6</v>
      </c>
      <c r="S24" s="354" t="str">
        <f>VLOOKUP(J24,'5.교과목 정보'!$B$3:$K$76,7,FALSE)</f>
        <v>이러닝</v>
      </c>
      <c r="T24" s="144" t="s">
        <v>21</v>
      </c>
      <c r="U24" s="334" t="str">
        <f>VLOOKUP(T24,'7.교육장 정보'!$C$3:$D$20,2,FALSE)</f>
        <v>능력개발교육원 PORTAL</v>
      </c>
      <c r="V24" s="306">
        <v>150</v>
      </c>
      <c r="W24" s="306">
        <v>150</v>
      </c>
      <c r="X24" s="287" t="s">
        <v>932</v>
      </c>
      <c r="Y24" s="141"/>
    </row>
    <row r="25" spans="2:25" ht="14.25" thickBot="1">
      <c r="B25" s="265">
        <v>19</v>
      </c>
      <c r="C25" s="266" t="s">
        <v>21</v>
      </c>
      <c r="D25" s="267" t="s">
        <v>576</v>
      </c>
      <c r="E25" s="267" t="s">
        <v>145</v>
      </c>
      <c r="F25" s="267" t="s">
        <v>31</v>
      </c>
      <c r="G25" s="267" t="s">
        <v>35</v>
      </c>
      <c r="H25" s="267" t="s">
        <v>74</v>
      </c>
      <c r="I25" s="267" t="s">
        <v>693</v>
      </c>
      <c r="J25" s="309" t="s">
        <v>157</v>
      </c>
      <c r="K25" s="318" t="s">
        <v>21</v>
      </c>
      <c r="L25" s="267" t="s">
        <v>21</v>
      </c>
      <c r="M25" s="323">
        <v>45778</v>
      </c>
      <c r="N25" s="269">
        <v>45798</v>
      </c>
      <c r="O25" s="310" t="s">
        <v>21</v>
      </c>
      <c r="P25" s="310" t="s">
        <v>21</v>
      </c>
      <c r="Q25" s="267" t="str">
        <f>VLOOKUP(J25,'5.교과목 정보'!$B$3:$K$76,9,FALSE)</f>
        <v>-</v>
      </c>
      <c r="R25" s="267">
        <f>VLOOKUP(J25,'5.교과목 정보'!$B$3:$K$76,8,FALSE)</f>
        <v>6</v>
      </c>
      <c r="S25" s="361" t="str">
        <f>VLOOKUP(J25,'5.교과목 정보'!$B$3:$K$76,7,FALSE)</f>
        <v>이러닝</v>
      </c>
      <c r="T25" s="266" t="s">
        <v>21</v>
      </c>
      <c r="U25" s="335" t="str">
        <f>VLOOKUP(T25,'7.교육장 정보'!$C$3:$D$20,2,FALSE)</f>
        <v>능력개발교육원 PORTAL</v>
      </c>
      <c r="V25" s="336">
        <v>150</v>
      </c>
      <c r="W25" s="308">
        <v>150</v>
      </c>
      <c r="X25" s="340" t="s">
        <v>932</v>
      </c>
      <c r="Y25" s="267"/>
    </row>
    <row r="26" spans="2:25" ht="13.5">
      <c r="B26" s="146">
        <v>20</v>
      </c>
      <c r="C26" s="147" t="s">
        <v>21</v>
      </c>
      <c r="D26" s="147" t="s">
        <v>576</v>
      </c>
      <c r="E26" s="147" t="s">
        <v>137</v>
      </c>
      <c r="F26" s="147" t="s">
        <v>31</v>
      </c>
      <c r="G26" s="147" t="s">
        <v>52</v>
      </c>
      <c r="H26" s="147" t="s">
        <v>53</v>
      </c>
      <c r="I26" s="147" t="s">
        <v>692</v>
      </c>
      <c r="J26" s="148" t="s">
        <v>546</v>
      </c>
      <c r="K26" s="316" t="s">
        <v>21</v>
      </c>
      <c r="L26" s="147" t="s">
        <v>21</v>
      </c>
      <c r="M26" s="325">
        <v>45778</v>
      </c>
      <c r="N26" s="149">
        <v>45798</v>
      </c>
      <c r="O26" s="149" t="s">
        <v>21</v>
      </c>
      <c r="P26" s="149" t="s">
        <v>21</v>
      </c>
      <c r="Q26" s="147" t="str">
        <f>VLOOKUP(J26,'5.교과목 정보'!$B$3:$K$76,9,FALSE)</f>
        <v>-</v>
      </c>
      <c r="R26" s="147">
        <f>VLOOKUP(J26,'5.교과목 정보'!$B$3:$K$76,8,FALSE)</f>
        <v>8</v>
      </c>
      <c r="S26" s="360" t="str">
        <f>VLOOKUP(J26,'5.교과목 정보'!$B$3:$K$76,7,FALSE)</f>
        <v>이러닝</v>
      </c>
      <c r="T26" s="149" t="s">
        <v>21</v>
      </c>
      <c r="U26" s="333" t="str">
        <f>VLOOKUP(T26,'7.교육장 정보'!$C$3:$D$20,2,FALSE)</f>
        <v>능력개발교육원 PORTAL</v>
      </c>
      <c r="V26" s="315">
        <v>50</v>
      </c>
      <c r="W26" s="315">
        <v>57</v>
      </c>
      <c r="X26" s="339" t="s">
        <v>932</v>
      </c>
      <c r="Y26" s="147"/>
    </row>
    <row r="27" spans="2:25" ht="13.5">
      <c r="B27" s="150">
        <v>21</v>
      </c>
      <c r="C27" s="141" t="s">
        <v>21</v>
      </c>
      <c r="D27" s="141" t="s">
        <v>576</v>
      </c>
      <c r="E27" s="141" t="s">
        <v>137</v>
      </c>
      <c r="F27" s="141" t="s">
        <v>31</v>
      </c>
      <c r="G27" s="141" t="s">
        <v>96</v>
      </c>
      <c r="H27" s="141" t="s">
        <v>53</v>
      </c>
      <c r="I27" s="141" t="s">
        <v>689</v>
      </c>
      <c r="J27" s="142" t="s">
        <v>547</v>
      </c>
      <c r="K27" s="313" t="s">
        <v>21</v>
      </c>
      <c r="L27" s="141" t="s">
        <v>21</v>
      </c>
      <c r="M27" s="322">
        <v>45778</v>
      </c>
      <c r="N27" s="143">
        <v>45798</v>
      </c>
      <c r="O27" s="143" t="s">
        <v>21</v>
      </c>
      <c r="P27" s="143" t="s">
        <v>21</v>
      </c>
      <c r="Q27" s="141" t="str">
        <f>VLOOKUP(J27,'5.교과목 정보'!$B$3:$K$76,9,FALSE)</f>
        <v>-</v>
      </c>
      <c r="R27" s="141">
        <f>VLOOKUP(J27,'5.교과목 정보'!$B$3:$K$76,8,FALSE)</f>
        <v>8</v>
      </c>
      <c r="S27" s="354" t="str">
        <f>VLOOKUP(J27,'5.교과목 정보'!$B$3:$K$76,7,FALSE)</f>
        <v>이러닝</v>
      </c>
      <c r="T27" s="143" t="s">
        <v>21</v>
      </c>
      <c r="U27" s="334" t="str">
        <f>VLOOKUP(T27,'7.교육장 정보'!$C$3:$D$20,2,FALSE)</f>
        <v>능력개발교육원 PORTAL</v>
      </c>
      <c r="V27" s="306">
        <v>50</v>
      </c>
      <c r="W27" s="306">
        <v>50</v>
      </c>
      <c r="X27" s="287" t="s">
        <v>932</v>
      </c>
      <c r="Y27" s="141"/>
    </row>
    <row r="28" spans="2:25" ht="14.25" thickBot="1">
      <c r="B28" s="265">
        <v>22</v>
      </c>
      <c r="C28" s="267" t="s">
        <v>21</v>
      </c>
      <c r="D28" s="267" t="s">
        <v>580</v>
      </c>
      <c r="E28" s="267" t="s">
        <v>137</v>
      </c>
      <c r="F28" s="267" t="s">
        <v>660</v>
      </c>
      <c r="G28" s="267" t="s">
        <v>27</v>
      </c>
      <c r="H28" s="267" t="s">
        <v>59</v>
      </c>
      <c r="I28" s="267" t="s">
        <v>692</v>
      </c>
      <c r="J28" s="268" t="s">
        <v>579</v>
      </c>
      <c r="K28" s="318" t="s">
        <v>21</v>
      </c>
      <c r="L28" s="267" t="s">
        <v>21</v>
      </c>
      <c r="M28" s="323">
        <v>45778</v>
      </c>
      <c r="N28" s="269">
        <v>45798</v>
      </c>
      <c r="O28" s="269" t="s">
        <v>21</v>
      </c>
      <c r="P28" s="269" t="s">
        <v>21</v>
      </c>
      <c r="Q28" s="267" t="str">
        <f>VLOOKUP(J28,'5.교과목 정보'!$B$3:$K$76,9,FALSE)</f>
        <v>-</v>
      </c>
      <c r="R28" s="267">
        <f>VLOOKUP(J28,'5.교과목 정보'!$B$3:$K$76,8,FALSE)</f>
        <v>6</v>
      </c>
      <c r="S28" s="361" t="str">
        <f>VLOOKUP(J28,'5.교과목 정보'!$B$3:$K$76,7,FALSE)</f>
        <v>이러닝</v>
      </c>
      <c r="T28" s="269" t="s">
        <v>21</v>
      </c>
      <c r="U28" s="335" t="str">
        <f>VLOOKUP(T28,'7.교육장 정보'!$C$3:$D$20,2,FALSE)</f>
        <v>능력개발교육원 PORTAL</v>
      </c>
      <c r="V28" s="308">
        <v>50</v>
      </c>
      <c r="W28" s="308">
        <v>143</v>
      </c>
      <c r="X28" s="340" t="s">
        <v>932</v>
      </c>
      <c r="Y28" s="267"/>
    </row>
    <row r="29" spans="2:25" ht="13.5">
      <c r="B29" s="294">
        <v>23</v>
      </c>
      <c r="C29" s="205" t="s">
        <v>533</v>
      </c>
      <c r="D29" s="204" t="s">
        <v>635</v>
      </c>
      <c r="E29" s="204" t="s">
        <v>145</v>
      </c>
      <c r="F29" s="204" t="s">
        <v>31</v>
      </c>
      <c r="G29" s="204" t="s">
        <v>32</v>
      </c>
      <c r="H29" s="204" t="s">
        <v>50</v>
      </c>
      <c r="I29" s="204" t="s">
        <v>693</v>
      </c>
      <c r="J29" s="295" t="s">
        <v>602</v>
      </c>
      <c r="K29" s="312" t="s">
        <v>21</v>
      </c>
      <c r="L29" s="204" t="s">
        <v>21</v>
      </c>
      <c r="M29" s="326" t="s">
        <v>21</v>
      </c>
      <c r="N29" s="296" t="s">
        <v>21</v>
      </c>
      <c r="O29" s="296">
        <v>45752</v>
      </c>
      <c r="P29" s="296">
        <v>45752</v>
      </c>
      <c r="Q29" s="204" t="str">
        <f>VLOOKUP(J29,'5.교과목 정보'!$B$3:$K$76,9,FALSE)</f>
        <v>10:00 ~ 17:00</v>
      </c>
      <c r="R29" s="204">
        <f>VLOOKUP(J29,'5.교과목 정보'!$B$3:$K$76,8,FALSE)</f>
        <v>6</v>
      </c>
      <c r="S29" s="356" t="str">
        <f>VLOOKUP(J29,'5.교과목 정보'!$B$3:$K$76,7,FALSE)</f>
        <v>집체</v>
      </c>
      <c r="T29" s="296" t="s">
        <v>649</v>
      </c>
      <c r="U29" s="304" t="str">
        <f>VLOOKUP(T29,'7.교육장 정보'!$C$3:$D$20,2,FALSE)</f>
        <v>(재)한국직업능력교육원 시흥캠퍼스</v>
      </c>
      <c r="V29" s="305">
        <v>20</v>
      </c>
      <c r="W29" s="305">
        <v>20</v>
      </c>
      <c r="X29" s="341" t="s">
        <v>932</v>
      </c>
      <c r="Y29" s="204"/>
    </row>
    <row r="30" spans="2:25" ht="13.5">
      <c r="B30" s="150">
        <v>24</v>
      </c>
      <c r="C30" s="144" t="s">
        <v>533</v>
      </c>
      <c r="D30" s="141" t="s">
        <v>635</v>
      </c>
      <c r="E30" s="141" t="s">
        <v>145</v>
      </c>
      <c r="F30" s="141" t="s">
        <v>31</v>
      </c>
      <c r="G30" s="141" t="s">
        <v>43</v>
      </c>
      <c r="H30" s="141" t="s">
        <v>44</v>
      </c>
      <c r="I30" s="141" t="s">
        <v>693</v>
      </c>
      <c r="J30" s="145" t="s">
        <v>598</v>
      </c>
      <c r="K30" s="352" t="s">
        <v>926</v>
      </c>
      <c r="L30" s="141" t="s">
        <v>21</v>
      </c>
      <c r="M30" s="322" t="s">
        <v>21</v>
      </c>
      <c r="N30" s="143" t="s">
        <v>21</v>
      </c>
      <c r="O30" s="185">
        <v>45752</v>
      </c>
      <c r="P30" s="185">
        <v>45752</v>
      </c>
      <c r="Q30" s="141" t="str">
        <f>VLOOKUP(J30,'5.교과목 정보'!$B$3:$K$76,9,FALSE)</f>
        <v>10:00 ~ 17:00</v>
      </c>
      <c r="R30" s="141">
        <f>VLOOKUP(J30,'5.교과목 정보'!$B$3:$K$76,8,FALSE)</f>
        <v>6</v>
      </c>
      <c r="S30" s="357" t="str">
        <f>VLOOKUP(J30,'5.교과목 정보'!$B$3:$K$76,7,FALSE)</f>
        <v>집체</v>
      </c>
      <c r="T30" s="144" t="s">
        <v>446</v>
      </c>
      <c r="U30" s="273" t="str">
        <f>VLOOKUP(T30,'7.교육장 정보'!$C$3:$D$20,2,FALSE)</f>
        <v>호남직업전문학교</v>
      </c>
      <c r="V30" s="306">
        <v>20</v>
      </c>
      <c r="W30" s="306">
        <v>13</v>
      </c>
      <c r="X30" s="287" t="s">
        <v>932</v>
      </c>
      <c r="Y30" s="141" t="s">
        <v>945</v>
      </c>
    </row>
    <row r="31" spans="2:25" ht="13.5">
      <c r="B31" s="150">
        <v>25</v>
      </c>
      <c r="C31" s="144" t="s">
        <v>533</v>
      </c>
      <c r="D31" s="141" t="s">
        <v>635</v>
      </c>
      <c r="E31" s="141" t="s">
        <v>145</v>
      </c>
      <c r="F31" s="141" t="s">
        <v>31</v>
      </c>
      <c r="G31" s="141" t="s">
        <v>85</v>
      </c>
      <c r="H31" s="141" t="s">
        <v>86</v>
      </c>
      <c r="I31" s="141" t="s">
        <v>689</v>
      </c>
      <c r="J31" s="145" t="s">
        <v>597</v>
      </c>
      <c r="K31" s="312" t="s">
        <v>21</v>
      </c>
      <c r="L31" s="204" t="s">
        <v>21</v>
      </c>
      <c r="M31" s="322" t="s">
        <v>21</v>
      </c>
      <c r="N31" s="143" t="s">
        <v>21</v>
      </c>
      <c r="O31" s="185">
        <v>45752</v>
      </c>
      <c r="P31" s="185">
        <v>45753</v>
      </c>
      <c r="Q31" s="141" t="str">
        <f>VLOOKUP(J31,'5.교과목 정보'!$B$3:$K$76,9,FALSE)</f>
        <v>10:00 ~ 17:00</v>
      </c>
      <c r="R31" s="141">
        <f>VLOOKUP(J31,'5.교과목 정보'!$B$3:$K$76,8,FALSE)</f>
        <v>12</v>
      </c>
      <c r="S31" s="357" t="str">
        <f>VLOOKUP(J31,'5.교과목 정보'!$B$3:$K$76,7,FALSE)</f>
        <v>집체</v>
      </c>
      <c r="T31" s="144" t="s">
        <v>648</v>
      </c>
      <c r="U31" s="273" t="str">
        <f>VLOOKUP(T31,'7.교육장 정보'!$C$3:$D$20,2,FALSE)</f>
        <v>대한상공회의소 부산인력개발원</v>
      </c>
      <c r="V31" s="306">
        <v>20</v>
      </c>
      <c r="W31" s="306">
        <v>20</v>
      </c>
      <c r="X31" s="287" t="s">
        <v>932</v>
      </c>
      <c r="Y31" s="141"/>
    </row>
    <row r="32" spans="2:25" ht="13.5">
      <c r="B32" s="150">
        <v>26</v>
      </c>
      <c r="C32" s="144" t="s">
        <v>533</v>
      </c>
      <c r="D32" s="141" t="s">
        <v>635</v>
      </c>
      <c r="E32" s="141" t="s">
        <v>145</v>
      </c>
      <c r="F32" s="141" t="s">
        <v>31</v>
      </c>
      <c r="G32" s="141" t="s">
        <v>32</v>
      </c>
      <c r="H32" s="141" t="s">
        <v>33</v>
      </c>
      <c r="I32" s="141" t="s">
        <v>689</v>
      </c>
      <c r="J32" s="145" t="s">
        <v>596</v>
      </c>
      <c r="K32" s="312" t="s">
        <v>21</v>
      </c>
      <c r="L32" s="204" t="s">
        <v>21</v>
      </c>
      <c r="M32" s="322" t="s">
        <v>21</v>
      </c>
      <c r="N32" s="143" t="s">
        <v>21</v>
      </c>
      <c r="O32" s="185">
        <v>45752</v>
      </c>
      <c r="P32" s="185">
        <v>45753</v>
      </c>
      <c r="Q32" s="141" t="str">
        <f>VLOOKUP(J32,'5.교과목 정보'!$B$3:$K$76,9,FALSE)</f>
        <v>10:00 ~ 17:00</v>
      </c>
      <c r="R32" s="141">
        <f>VLOOKUP(J32,'5.교과목 정보'!$B$3:$K$76,8,FALSE)</f>
        <v>12</v>
      </c>
      <c r="S32" s="357" t="str">
        <f>VLOOKUP(J32,'5.교과목 정보'!$B$3:$K$76,7,FALSE)</f>
        <v>집체</v>
      </c>
      <c r="T32" s="144" t="s">
        <v>650</v>
      </c>
      <c r="U32" s="273" t="str">
        <f>VLOOKUP(T32,'7.교육장 정보'!$C$3:$D$20,2,FALSE)</f>
        <v>캠틱종합기술원</v>
      </c>
      <c r="V32" s="306">
        <v>20</v>
      </c>
      <c r="W32" s="306">
        <v>20</v>
      </c>
      <c r="X32" s="287" t="s">
        <v>932</v>
      </c>
      <c r="Y32" s="141"/>
    </row>
    <row r="33" spans="2:25" ht="13.5">
      <c r="B33" s="150">
        <v>27</v>
      </c>
      <c r="C33" s="144" t="s">
        <v>533</v>
      </c>
      <c r="D33" s="141" t="s">
        <v>635</v>
      </c>
      <c r="E33" s="141" t="s">
        <v>145</v>
      </c>
      <c r="F33" s="141" t="s">
        <v>31</v>
      </c>
      <c r="G33" s="141" t="s">
        <v>43</v>
      </c>
      <c r="H33" s="141" t="s">
        <v>70</v>
      </c>
      <c r="I33" s="141" t="s">
        <v>689</v>
      </c>
      <c r="J33" s="145" t="s">
        <v>124</v>
      </c>
      <c r="K33" s="352" t="s">
        <v>926</v>
      </c>
      <c r="L33" s="141" t="s">
        <v>21</v>
      </c>
      <c r="M33" s="322" t="s">
        <v>21</v>
      </c>
      <c r="N33" s="143" t="s">
        <v>21</v>
      </c>
      <c r="O33" s="143">
        <v>45752</v>
      </c>
      <c r="P33" s="185">
        <v>45753</v>
      </c>
      <c r="Q33" s="141" t="str">
        <f>VLOOKUP(J33,'5.교과목 정보'!$B$3:$K$76,9,FALSE)</f>
        <v>10:00 ~ 17:00</v>
      </c>
      <c r="R33" s="141">
        <f>VLOOKUP(J33,'5.교과목 정보'!$B$3:$K$76,8,FALSE)</f>
        <v>12</v>
      </c>
      <c r="S33" s="357" t="str">
        <f>VLOOKUP(J33,'5.교과목 정보'!$B$3:$K$76,7,FALSE)</f>
        <v>집체</v>
      </c>
      <c r="T33" s="144" t="s">
        <v>442</v>
      </c>
      <c r="U33" s="273" t="str">
        <f>VLOOKUP(T33,'7.교육장 정보'!$C$3:$D$20,2,FALSE)</f>
        <v>방송정보국제교육원</v>
      </c>
      <c r="V33" s="306">
        <v>20</v>
      </c>
      <c r="W33" s="306">
        <v>19</v>
      </c>
      <c r="X33" s="287" t="s">
        <v>932</v>
      </c>
      <c r="Y33" s="141" t="s">
        <v>945</v>
      </c>
    </row>
    <row r="34" spans="2:25" ht="13.5">
      <c r="B34" s="150">
        <v>28</v>
      </c>
      <c r="C34" s="144" t="s">
        <v>533</v>
      </c>
      <c r="D34" s="141" t="s">
        <v>635</v>
      </c>
      <c r="E34" s="141" t="s">
        <v>145</v>
      </c>
      <c r="F34" s="141" t="s">
        <v>23</v>
      </c>
      <c r="G34" s="141" t="s">
        <v>934</v>
      </c>
      <c r="H34" s="141" t="s">
        <v>28</v>
      </c>
      <c r="I34" s="141" t="s">
        <v>692</v>
      </c>
      <c r="J34" s="145" t="s">
        <v>594</v>
      </c>
      <c r="K34" s="312" t="s">
        <v>21</v>
      </c>
      <c r="L34" s="204" t="s">
        <v>21</v>
      </c>
      <c r="M34" s="322" t="s">
        <v>21</v>
      </c>
      <c r="N34" s="143" t="s">
        <v>21</v>
      </c>
      <c r="O34" s="185">
        <v>45752</v>
      </c>
      <c r="P34" s="185">
        <v>45753</v>
      </c>
      <c r="Q34" s="141" t="str">
        <f>VLOOKUP(J34,'5.교과목 정보'!$B$3:$K$76,9,FALSE)</f>
        <v>10:00 ~ 17:00</v>
      </c>
      <c r="R34" s="141">
        <f>VLOOKUP(J34,'5.교과목 정보'!$B$3:$K$76,8,FALSE)</f>
        <v>12</v>
      </c>
      <c r="S34" s="357" t="str">
        <f>VLOOKUP(J34,'5.교과목 정보'!$B$3:$K$76,7,FALSE)</f>
        <v>집체</v>
      </c>
      <c r="T34" s="144" t="s">
        <v>448</v>
      </c>
      <c r="U34" s="273" t="str">
        <f>VLOOKUP(T34,'7.교육장 정보'!$C$3:$D$20,2,FALSE)</f>
        <v>미래경영교육원</v>
      </c>
      <c r="V34" s="306">
        <v>20</v>
      </c>
      <c r="W34" s="306">
        <v>20</v>
      </c>
      <c r="X34" s="287" t="s">
        <v>932</v>
      </c>
      <c r="Y34" s="141"/>
    </row>
    <row r="35" spans="2:25" ht="13.5">
      <c r="B35" s="150">
        <v>29</v>
      </c>
      <c r="C35" s="144" t="s">
        <v>533</v>
      </c>
      <c r="D35" s="141" t="s">
        <v>635</v>
      </c>
      <c r="E35" s="141" t="s">
        <v>145</v>
      </c>
      <c r="F35" s="141" t="s">
        <v>23</v>
      </c>
      <c r="G35" s="141" t="s">
        <v>934</v>
      </c>
      <c r="H35" s="141" t="s">
        <v>69</v>
      </c>
      <c r="I35" s="141" t="s">
        <v>693</v>
      </c>
      <c r="J35" s="145" t="s">
        <v>588</v>
      </c>
      <c r="K35" s="312" t="s">
        <v>21</v>
      </c>
      <c r="L35" s="204" t="s">
        <v>21</v>
      </c>
      <c r="M35" s="322" t="s">
        <v>21</v>
      </c>
      <c r="N35" s="143" t="s">
        <v>21</v>
      </c>
      <c r="O35" s="185">
        <v>45752</v>
      </c>
      <c r="P35" s="185">
        <v>45753</v>
      </c>
      <c r="Q35" s="141" t="str">
        <f>VLOOKUP(J35,'5.교과목 정보'!$B$3:$K$76,9,FALSE)</f>
        <v>10:00 ~ 17:00</v>
      </c>
      <c r="R35" s="141">
        <f>VLOOKUP(J35,'5.교과목 정보'!$B$3:$K$76,8,FALSE)</f>
        <v>12</v>
      </c>
      <c r="S35" s="357" t="str">
        <f>VLOOKUP(J35,'5.교과목 정보'!$B$3:$K$76,7,FALSE)</f>
        <v>집체</v>
      </c>
      <c r="T35" s="144" t="s">
        <v>651</v>
      </c>
      <c r="U35" s="273" t="str">
        <f>VLOOKUP(T35,'7.교육장 정보'!$C$3:$D$20,2,FALSE)</f>
        <v>(재)한국직업능력교육원 인천캠퍼스</v>
      </c>
      <c r="V35" s="306">
        <v>20</v>
      </c>
      <c r="W35" s="306">
        <v>20</v>
      </c>
      <c r="X35" s="287" t="s">
        <v>932</v>
      </c>
      <c r="Y35" s="141"/>
    </row>
    <row r="36" spans="2:25" ht="13.5">
      <c r="B36" s="150">
        <v>30</v>
      </c>
      <c r="C36" s="144" t="s">
        <v>533</v>
      </c>
      <c r="D36" s="141" t="s">
        <v>635</v>
      </c>
      <c r="E36" s="141" t="s">
        <v>145</v>
      </c>
      <c r="F36" s="141" t="s">
        <v>31</v>
      </c>
      <c r="G36" s="141" t="s">
        <v>32</v>
      </c>
      <c r="H36" s="141" t="s">
        <v>33</v>
      </c>
      <c r="I36" s="141" t="s">
        <v>693</v>
      </c>
      <c r="J36" s="145" t="s">
        <v>645</v>
      </c>
      <c r="K36" s="312" t="s">
        <v>21</v>
      </c>
      <c r="L36" s="204" t="s">
        <v>21</v>
      </c>
      <c r="M36" s="322" t="s">
        <v>21</v>
      </c>
      <c r="N36" s="143" t="s">
        <v>21</v>
      </c>
      <c r="O36" s="185">
        <v>45752</v>
      </c>
      <c r="P36" s="185">
        <v>45753</v>
      </c>
      <c r="Q36" s="141" t="str">
        <f>VLOOKUP(J36,'5.교과목 정보'!$B$3:$K$76,9,FALSE)</f>
        <v>10:00 ~ 17:00</v>
      </c>
      <c r="R36" s="141">
        <f>VLOOKUP(J36,'5.교과목 정보'!$B$3:$K$76,8,FALSE)</f>
        <v>12</v>
      </c>
      <c r="S36" s="357" t="str">
        <f>VLOOKUP(J36,'5.교과목 정보'!$B$3:$K$76,7,FALSE)</f>
        <v>집체</v>
      </c>
      <c r="T36" s="144" t="s">
        <v>483</v>
      </c>
      <c r="U36" s="273" t="str">
        <f>VLOOKUP(T36,'7.교육장 정보'!$C$3:$D$20,2,FALSE)</f>
        <v>능력개발교육원</v>
      </c>
      <c r="V36" s="306">
        <v>20</v>
      </c>
      <c r="W36" s="306">
        <v>20</v>
      </c>
      <c r="X36" s="287" t="s">
        <v>932</v>
      </c>
      <c r="Y36" s="141"/>
    </row>
    <row r="37" spans="2:25" ht="13.5">
      <c r="B37" s="150">
        <v>31</v>
      </c>
      <c r="C37" s="144" t="s">
        <v>533</v>
      </c>
      <c r="D37" s="141" t="s">
        <v>635</v>
      </c>
      <c r="E37" s="141" t="s">
        <v>145</v>
      </c>
      <c r="F37" s="141" t="s">
        <v>23</v>
      </c>
      <c r="G37" s="141" t="s">
        <v>934</v>
      </c>
      <c r="H37" s="141" t="s">
        <v>41</v>
      </c>
      <c r="I37" s="141" t="s">
        <v>693</v>
      </c>
      <c r="J37" s="145" t="s">
        <v>646</v>
      </c>
      <c r="K37" s="312" t="s">
        <v>21</v>
      </c>
      <c r="L37" s="204" t="s">
        <v>21</v>
      </c>
      <c r="M37" s="322" t="s">
        <v>21</v>
      </c>
      <c r="N37" s="143" t="s">
        <v>21</v>
      </c>
      <c r="O37" s="185">
        <v>45752</v>
      </c>
      <c r="P37" s="185">
        <v>45753</v>
      </c>
      <c r="Q37" s="141" t="str">
        <f>VLOOKUP(J37,'5.교과목 정보'!$B$3:$K$76,9,FALSE)</f>
        <v>10:00 ~ 17:00</v>
      </c>
      <c r="R37" s="141">
        <f>VLOOKUP(J37,'5.교과목 정보'!$B$3:$K$76,8,FALSE)</f>
        <v>12</v>
      </c>
      <c r="S37" s="357" t="str">
        <f>VLOOKUP(J37,'5.교과목 정보'!$B$3:$K$76,7,FALSE)</f>
        <v>집체</v>
      </c>
      <c r="T37" s="144" t="s">
        <v>483</v>
      </c>
      <c r="U37" s="273" t="str">
        <f>VLOOKUP(T37,'7.교육장 정보'!$C$3:$D$20,2,FALSE)</f>
        <v>능력개발교육원</v>
      </c>
      <c r="V37" s="306">
        <v>20</v>
      </c>
      <c r="W37" s="306">
        <v>20</v>
      </c>
      <c r="X37" s="287" t="s">
        <v>932</v>
      </c>
      <c r="Y37" s="141"/>
    </row>
    <row r="38" spans="2:25" ht="13.5">
      <c r="B38" s="150">
        <v>32</v>
      </c>
      <c r="C38" s="144" t="s">
        <v>533</v>
      </c>
      <c r="D38" s="141" t="s">
        <v>635</v>
      </c>
      <c r="E38" s="141" t="s">
        <v>145</v>
      </c>
      <c r="F38" s="141" t="s">
        <v>31</v>
      </c>
      <c r="G38" s="141" t="s">
        <v>32</v>
      </c>
      <c r="H38" s="141" t="s">
        <v>50</v>
      </c>
      <c r="I38" s="141" t="s">
        <v>692</v>
      </c>
      <c r="J38" s="142" t="s">
        <v>595</v>
      </c>
      <c r="K38" s="312" t="s">
        <v>21</v>
      </c>
      <c r="L38" s="204" t="s">
        <v>21</v>
      </c>
      <c r="M38" s="322">
        <v>45740</v>
      </c>
      <c r="N38" s="143">
        <v>45746</v>
      </c>
      <c r="O38" s="143">
        <v>45752</v>
      </c>
      <c r="P38" s="143">
        <v>45752</v>
      </c>
      <c r="Q38" s="141" t="str">
        <f>VLOOKUP(J38,'5.교과목 정보'!$B$3:$K$76,9,FALSE)</f>
        <v>10:00 ~ 17:00</v>
      </c>
      <c r="R38" s="141">
        <f>VLOOKUP(J38,'5.교과목 정보'!$B$3:$K$76,8,FALSE)</f>
        <v>12</v>
      </c>
      <c r="S38" s="359" t="str">
        <f>VLOOKUP(J38,'5.교과목 정보'!$B$3:$K$76,7,FALSE)</f>
        <v>혼합</v>
      </c>
      <c r="T38" s="141" t="s">
        <v>652</v>
      </c>
      <c r="U38" s="273" t="str">
        <f>VLOOKUP(T38,'7.교육장 정보'!$C$3:$D$20,2,FALSE)</f>
        <v>나우직업전문학교</v>
      </c>
      <c r="V38" s="306">
        <v>20</v>
      </c>
      <c r="W38" s="306">
        <v>20</v>
      </c>
      <c r="X38" s="287" t="s">
        <v>932</v>
      </c>
      <c r="Y38" s="141"/>
    </row>
    <row r="39" spans="2:25" ht="13.5">
      <c r="B39" s="150">
        <v>33</v>
      </c>
      <c r="C39" s="144" t="s">
        <v>533</v>
      </c>
      <c r="D39" s="141" t="s">
        <v>635</v>
      </c>
      <c r="E39" s="141" t="s">
        <v>145</v>
      </c>
      <c r="F39" s="141" t="s">
        <v>31</v>
      </c>
      <c r="G39" s="141" t="s">
        <v>43</v>
      </c>
      <c r="H39" s="141" t="s">
        <v>44</v>
      </c>
      <c r="I39" s="141" t="s">
        <v>689</v>
      </c>
      <c r="J39" s="145" t="s">
        <v>599</v>
      </c>
      <c r="K39" s="352" t="s">
        <v>926</v>
      </c>
      <c r="L39" s="141" t="s">
        <v>21</v>
      </c>
      <c r="M39" s="322" t="s">
        <v>21</v>
      </c>
      <c r="N39" s="143" t="s">
        <v>21</v>
      </c>
      <c r="O39" s="185">
        <v>45752</v>
      </c>
      <c r="P39" s="185">
        <v>45753</v>
      </c>
      <c r="Q39" s="141" t="str">
        <f>VLOOKUP(J39,'5.교과목 정보'!$B$3:$K$76,9,FALSE)</f>
        <v>10:00 ~ 17:00</v>
      </c>
      <c r="R39" s="141">
        <f>VLOOKUP(J39,'5.교과목 정보'!$B$3:$K$76,8,FALSE)</f>
        <v>12</v>
      </c>
      <c r="S39" s="357" t="str">
        <f>VLOOKUP(J39,'5.교과목 정보'!$B$3:$K$76,7,FALSE)</f>
        <v>집체</v>
      </c>
      <c r="T39" s="144" t="s">
        <v>442</v>
      </c>
      <c r="U39" s="273" t="str">
        <f>VLOOKUP(T39,'7.교육장 정보'!$C$3:$D$20,2,FALSE)</f>
        <v>방송정보국제교육원</v>
      </c>
      <c r="V39" s="306">
        <v>20</v>
      </c>
      <c r="W39" s="306">
        <v>19</v>
      </c>
      <c r="X39" s="287" t="s">
        <v>932</v>
      </c>
      <c r="Y39" s="141" t="s">
        <v>945</v>
      </c>
    </row>
    <row r="40" spans="2:25" ht="13.5">
      <c r="B40" s="150">
        <v>34</v>
      </c>
      <c r="C40" s="144" t="s">
        <v>533</v>
      </c>
      <c r="D40" s="141" t="s">
        <v>635</v>
      </c>
      <c r="E40" s="141" t="s">
        <v>145</v>
      </c>
      <c r="F40" s="141" t="s">
        <v>23</v>
      </c>
      <c r="G40" s="141" t="s">
        <v>934</v>
      </c>
      <c r="H40" s="141" t="s">
        <v>41</v>
      </c>
      <c r="I40" s="141" t="s">
        <v>689</v>
      </c>
      <c r="J40" s="145" t="s">
        <v>591</v>
      </c>
      <c r="K40" s="312" t="s">
        <v>21</v>
      </c>
      <c r="L40" s="204" t="s">
        <v>21</v>
      </c>
      <c r="M40" s="322" t="s">
        <v>21</v>
      </c>
      <c r="N40" s="143" t="s">
        <v>21</v>
      </c>
      <c r="O40" s="185">
        <v>45752</v>
      </c>
      <c r="P40" s="185">
        <v>45753</v>
      </c>
      <c r="Q40" s="141" t="str">
        <f>VLOOKUP(J40,'5.교과목 정보'!$B$3:$K$76,9,FALSE)</f>
        <v>10:00 ~ 17:00</v>
      </c>
      <c r="R40" s="141">
        <f>VLOOKUP(J40,'5.교과목 정보'!$B$3:$K$76,8,FALSE)</f>
        <v>12</v>
      </c>
      <c r="S40" s="357" t="str">
        <f>VLOOKUP(J40,'5.교과목 정보'!$B$3:$K$76,7,FALSE)</f>
        <v>집체</v>
      </c>
      <c r="T40" s="144" t="s">
        <v>442</v>
      </c>
      <c r="U40" s="273" t="str">
        <f>VLOOKUP(T40,'7.교육장 정보'!$C$3:$D$20,2,FALSE)</f>
        <v>방송정보국제교육원</v>
      </c>
      <c r="V40" s="306">
        <v>20</v>
      </c>
      <c r="W40" s="306">
        <v>20</v>
      </c>
      <c r="X40" s="287" t="s">
        <v>932</v>
      </c>
      <c r="Y40" s="141"/>
    </row>
    <row r="41" spans="2:25" ht="13.5">
      <c r="B41" s="150">
        <v>35</v>
      </c>
      <c r="C41" s="144" t="s">
        <v>533</v>
      </c>
      <c r="D41" s="141" t="s">
        <v>635</v>
      </c>
      <c r="E41" s="141" t="s">
        <v>137</v>
      </c>
      <c r="F41" s="141" t="s">
        <v>31</v>
      </c>
      <c r="G41" s="141" t="s">
        <v>96</v>
      </c>
      <c r="H41" s="141" t="s">
        <v>53</v>
      </c>
      <c r="I41" s="141" t="s">
        <v>689</v>
      </c>
      <c r="J41" s="145" t="s">
        <v>603</v>
      </c>
      <c r="K41" s="352" t="s">
        <v>926</v>
      </c>
      <c r="L41" s="141" t="s">
        <v>21</v>
      </c>
      <c r="M41" s="322" t="s">
        <v>21</v>
      </c>
      <c r="N41" s="143" t="s">
        <v>21</v>
      </c>
      <c r="O41" s="185">
        <v>45752</v>
      </c>
      <c r="P41" s="185">
        <v>45752</v>
      </c>
      <c r="Q41" s="141" t="str">
        <f>VLOOKUP(J41,'5.교과목 정보'!$B$3:$K$76,9,FALSE)</f>
        <v>09:00 ~ 18:00</v>
      </c>
      <c r="R41" s="141">
        <f>VLOOKUP(J41,'5.교과목 정보'!$B$3:$K$76,8,FALSE)</f>
        <v>8</v>
      </c>
      <c r="S41" s="357" t="str">
        <f>VLOOKUP(J41,'5.교과목 정보'!$B$3:$K$76,7,FALSE)</f>
        <v>집체</v>
      </c>
      <c r="T41" s="144" t="s">
        <v>443</v>
      </c>
      <c r="U41" s="273" t="str">
        <f>VLOOKUP(T41,'7.교육장 정보'!$C$3:$D$20,2,FALSE)</f>
        <v>한국생산성본부</v>
      </c>
      <c r="V41" s="306">
        <v>20</v>
      </c>
      <c r="W41" s="306">
        <v>19</v>
      </c>
      <c r="X41" s="287" t="s">
        <v>932</v>
      </c>
      <c r="Y41" s="141" t="s">
        <v>945</v>
      </c>
    </row>
    <row r="42" spans="2:25" ht="13.5">
      <c r="B42" s="150">
        <v>36</v>
      </c>
      <c r="C42" s="144" t="s">
        <v>533</v>
      </c>
      <c r="D42" s="141" t="s">
        <v>635</v>
      </c>
      <c r="E42" s="141" t="s">
        <v>137</v>
      </c>
      <c r="F42" s="141" t="s">
        <v>31</v>
      </c>
      <c r="G42" s="141" t="s">
        <v>52</v>
      </c>
      <c r="H42" s="141" t="s">
        <v>53</v>
      </c>
      <c r="I42" s="141" t="s">
        <v>689</v>
      </c>
      <c r="J42" s="145" t="s">
        <v>604</v>
      </c>
      <c r="K42" s="312" t="s">
        <v>21</v>
      </c>
      <c r="L42" s="204" t="s">
        <v>21</v>
      </c>
      <c r="M42" s="322" t="s">
        <v>21</v>
      </c>
      <c r="N42" s="143" t="s">
        <v>21</v>
      </c>
      <c r="O42" s="185">
        <v>45752</v>
      </c>
      <c r="P42" s="185">
        <v>45752</v>
      </c>
      <c r="Q42" s="141" t="str">
        <f>VLOOKUP(J42,'5.교과목 정보'!$B$3:$K$76,9,FALSE)</f>
        <v>09:00 ~ 18:00</v>
      </c>
      <c r="R42" s="141">
        <f>VLOOKUP(J42,'5.교과목 정보'!$B$3:$K$76,8,FALSE)</f>
        <v>8</v>
      </c>
      <c r="S42" s="357" t="str">
        <f>VLOOKUP(J42,'5.교과목 정보'!$B$3:$K$76,7,FALSE)</f>
        <v>집체</v>
      </c>
      <c r="T42" s="144" t="s">
        <v>652</v>
      </c>
      <c r="U42" s="273" t="str">
        <f>VLOOKUP(T42,'7.교육장 정보'!$C$3:$D$20,2,FALSE)</f>
        <v>나우직업전문학교</v>
      </c>
      <c r="V42" s="306">
        <v>20</v>
      </c>
      <c r="W42" s="306">
        <v>4</v>
      </c>
      <c r="X42" s="348" t="s">
        <v>933</v>
      </c>
      <c r="Y42" s="141"/>
    </row>
    <row r="43" spans="2:25" ht="13.5">
      <c r="B43" s="150">
        <v>37</v>
      </c>
      <c r="C43" s="144" t="s">
        <v>533</v>
      </c>
      <c r="D43" s="141" t="s">
        <v>635</v>
      </c>
      <c r="E43" s="141" t="s">
        <v>137</v>
      </c>
      <c r="F43" s="141" t="s">
        <v>31</v>
      </c>
      <c r="G43" s="141" t="s">
        <v>52</v>
      </c>
      <c r="H43" s="141" t="s">
        <v>53</v>
      </c>
      <c r="I43" s="141" t="s">
        <v>689</v>
      </c>
      <c r="J43" s="145" t="s">
        <v>605</v>
      </c>
      <c r="K43" s="352" t="s">
        <v>926</v>
      </c>
      <c r="L43" s="141" t="s">
        <v>21</v>
      </c>
      <c r="M43" s="322" t="s">
        <v>21</v>
      </c>
      <c r="N43" s="143" t="s">
        <v>21</v>
      </c>
      <c r="O43" s="185">
        <v>45752</v>
      </c>
      <c r="P43" s="185">
        <v>45752</v>
      </c>
      <c r="Q43" s="141" t="str">
        <f>VLOOKUP(J43,'5.교과목 정보'!$B$3:$K$76,9,FALSE)</f>
        <v>09:00 ~ 18:00</v>
      </c>
      <c r="R43" s="141">
        <f>VLOOKUP(J43,'5.교과목 정보'!$B$3:$K$76,8,FALSE)</f>
        <v>8</v>
      </c>
      <c r="S43" s="357" t="str">
        <f>VLOOKUP(J43,'5.교과목 정보'!$B$3:$K$76,7,FALSE)</f>
        <v>집체</v>
      </c>
      <c r="T43" s="144" t="s">
        <v>653</v>
      </c>
      <c r="U43" s="273" t="str">
        <f>VLOOKUP(T43,'7.교육장 정보'!$C$3:$D$20,2,FALSE)</f>
        <v>울산산업직업전문학교</v>
      </c>
      <c r="V43" s="306">
        <v>20</v>
      </c>
      <c r="W43" s="306">
        <v>14</v>
      </c>
      <c r="X43" s="287" t="s">
        <v>932</v>
      </c>
      <c r="Y43" s="141" t="s">
        <v>945</v>
      </c>
    </row>
    <row r="44" spans="2:25" ht="13.5">
      <c r="B44" s="150">
        <v>38</v>
      </c>
      <c r="C44" s="144" t="s">
        <v>533</v>
      </c>
      <c r="D44" s="141" t="s">
        <v>635</v>
      </c>
      <c r="E44" s="141" t="s">
        <v>137</v>
      </c>
      <c r="F44" s="141" t="s">
        <v>64</v>
      </c>
      <c r="G44" s="141" t="s">
        <v>65</v>
      </c>
      <c r="H44" s="141" t="s">
        <v>66</v>
      </c>
      <c r="I44" s="141" t="s">
        <v>935</v>
      </c>
      <c r="J44" s="145" t="s">
        <v>111</v>
      </c>
      <c r="K44" s="352" t="s">
        <v>926</v>
      </c>
      <c r="L44" s="141" t="s">
        <v>21</v>
      </c>
      <c r="M44" s="322" t="s">
        <v>21</v>
      </c>
      <c r="N44" s="143" t="s">
        <v>21</v>
      </c>
      <c r="O44" s="185">
        <v>45752</v>
      </c>
      <c r="P44" s="185">
        <v>45753</v>
      </c>
      <c r="Q44" s="141" t="str">
        <f>VLOOKUP(J44,'5.교과목 정보'!$B$3:$K$76,9,FALSE)</f>
        <v>10:00 ~ 17:00</v>
      </c>
      <c r="R44" s="141">
        <f>VLOOKUP(J44,'5.교과목 정보'!$B$3:$K$76,8,FALSE)</f>
        <v>12</v>
      </c>
      <c r="S44" s="357" t="str">
        <f>VLOOKUP(J44,'5.교과목 정보'!$B$3:$K$76,7,FALSE)</f>
        <v>집체</v>
      </c>
      <c r="T44" s="144" t="s">
        <v>444</v>
      </c>
      <c r="U44" s="273" t="str">
        <f>VLOOKUP(T44,'7.교육장 정보'!$C$3:$D$20,2,FALSE)</f>
        <v>한국폴리텍대학 정수캠퍼스</v>
      </c>
      <c r="V44" s="306">
        <v>20</v>
      </c>
      <c r="W44" s="306">
        <v>18</v>
      </c>
      <c r="X44" s="287" t="s">
        <v>932</v>
      </c>
      <c r="Y44" s="141" t="s">
        <v>945</v>
      </c>
    </row>
    <row r="45" spans="2:25" ht="13.5">
      <c r="B45" s="150">
        <v>39</v>
      </c>
      <c r="C45" s="144" t="s">
        <v>533</v>
      </c>
      <c r="D45" s="141" t="s">
        <v>635</v>
      </c>
      <c r="E45" s="141" t="s">
        <v>137</v>
      </c>
      <c r="F45" s="141" t="s">
        <v>64</v>
      </c>
      <c r="G45" s="141" t="s">
        <v>65</v>
      </c>
      <c r="H45" s="141" t="s">
        <v>66</v>
      </c>
      <c r="I45" s="141" t="s">
        <v>935</v>
      </c>
      <c r="J45" s="145" t="s">
        <v>130</v>
      </c>
      <c r="K45" s="312" t="s">
        <v>21</v>
      </c>
      <c r="L45" s="204" t="s">
        <v>21</v>
      </c>
      <c r="M45" s="322" t="s">
        <v>21</v>
      </c>
      <c r="N45" s="143" t="s">
        <v>21</v>
      </c>
      <c r="O45" s="185">
        <v>45752</v>
      </c>
      <c r="P45" s="185">
        <v>45753</v>
      </c>
      <c r="Q45" s="141" t="str">
        <f>VLOOKUP(J45,'5.교과목 정보'!$B$3:$K$76,9,FALSE)</f>
        <v>10:00 ~ 17:00</v>
      </c>
      <c r="R45" s="141">
        <f>VLOOKUP(J45,'5.교과목 정보'!$B$3:$K$76,8,FALSE)</f>
        <v>12</v>
      </c>
      <c r="S45" s="357" t="str">
        <f>VLOOKUP(J45,'5.교과목 정보'!$B$3:$K$76,7,FALSE)</f>
        <v>집체</v>
      </c>
      <c r="T45" s="144" t="s">
        <v>650</v>
      </c>
      <c r="U45" s="273" t="str">
        <f>VLOOKUP(T45,'7.교육장 정보'!$C$3:$D$20,2,FALSE)</f>
        <v>캠틱종합기술원</v>
      </c>
      <c r="V45" s="306">
        <v>20</v>
      </c>
      <c r="W45" s="306">
        <v>20</v>
      </c>
      <c r="X45" s="287" t="s">
        <v>932</v>
      </c>
      <c r="Y45" s="141"/>
    </row>
    <row r="46" spans="2:25" ht="13.5">
      <c r="B46" s="150">
        <v>40</v>
      </c>
      <c r="C46" s="144" t="s">
        <v>533</v>
      </c>
      <c r="D46" s="141" t="s">
        <v>635</v>
      </c>
      <c r="E46" s="141" t="s">
        <v>137</v>
      </c>
      <c r="F46" s="141" t="s">
        <v>64</v>
      </c>
      <c r="G46" s="141" t="s">
        <v>65</v>
      </c>
      <c r="H46" s="141" t="s">
        <v>66</v>
      </c>
      <c r="I46" s="141" t="s">
        <v>693</v>
      </c>
      <c r="J46" s="145" t="s">
        <v>695</v>
      </c>
      <c r="K46" s="352" t="s">
        <v>926</v>
      </c>
      <c r="L46" s="141" t="s">
        <v>21</v>
      </c>
      <c r="M46" s="322" t="s">
        <v>21</v>
      </c>
      <c r="N46" s="143" t="s">
        <v>21</v>
      </c>
      <c r="O46" s="185">
        <v>45752</v>
      </c>
      <c r="P46" s="185">
        <v>45753</v>
      </c>
      <c r="Q46" s="141" t="str">
        <f>VLOOKUP(J46,'5.교과목 정보'!$B$3:$K$76,9,FALSE)</f>
        <v>10:00 ~ 17:00</v>
      </c>
      <c r="R46" s="141">
        <f>VLOOKUP(J46,'5.교과목 정보'!$B$3:$K$76,8,FALSE)</f>
        <v>12</v>
      </c>
      <c r="S46" s="357" t="str">
        <f>VLOOKUP(J46,'5.교과목 정보'!$B$3:$K$76,7,FALSE)</f>
        <v>집체</v>
      </c>
      <c r="T46" s="144" t="s">
        <v>483</v>
      </c>
      <c r="U46" s="273" t="str">
        <f>VLOOKUP(T46,'7.교육장 정보'!$C$3:$D$20,2,FALSE)</f>
        <v>능력개발교육원</v>
      </c>
      <c r="V46" s="306">
        <v>20</v>
      </c>
      <c r="W46" s="306">
        <v>12</v>
      </c>
      <c r="X46" s="287" t="s">
        <v>932</v>
      </c>
      <c r="Y46" s="141" t="s">
        <v>945</v>
      </c>
    </row>
    <row r="47" spans="2:25" ht="13.5">
      <c r="B47" s="150">
        <v>41</v>
      </c>
      <c r="C47" s="144" t="s">
        <v>533</v>
      </c>
      <c r="D47" s="141" t="s">
        <v>635</v>
      </c>
      <c r="E47" s="141" t="s">
        <v>137</v>
      </c>
      <c r="F47" s="141" t="s">
        <v>78</v>
      </c>
      <c r="G47" s="141" t="s">
        <v>79</v>
      </c>
      <c r="H47" s="141" t="s">
        <v>79</v>
      </c>
      <c r="I47" s="141" t="s">
        <v>689</v>
      </c>
      <c r="J47" s="145" t="s">
        <v>608</v>
      </c>
      <c r="K47" s="312" t="s">
        <v>21</v>
      </c>
      <c r="L47" s="204" t="s">
        <v>21</v>
      </c>
      <c r="M47" s="322" t="s">
        <v>21</v>
      </c>
      <c r="N47" s="143" t="s">
        <v>21</v>
      </c>
      <c r="O47" s="185">
        <v>45752</v>
      </c>
      <c r="P47" s="185">
        <v>45752</v>
      </c>
      <c r="Q47" s="141" t="str">
        <f>VLOOKUP(J47,'5.교과목 정보'!$B$3:$K$76,9,FALSE)</f>
        <v>10:00 ~ 17:00</v>
      </c>
      <c r="R47" s="141">
        <f>VLOOKUP(J47,'5.교과목 정보'!$B$3:$K$76,8,FALSE)</f>
        <v>6</v>
      </c>
      <c r="S47" s="357" t="str">
        <f>VLOOKUP(J47,'5.교과목 정보'!$B$3:$K$76,7,FALSE)</f>
        <v>집체</v>
      </c>
      <c r="T47" s="144" t="s">
        <v>447</v>
      </c>
      <c r="U47" s="273" t="str">
        <f>VLOOKUP(T47,'7.교육장 정보'!$C$3:$D$20,2,FALSE)</f>
        <v>경북산업직업전문학교</v>
      </c>
      <c r="V47" s="306">
        <v>20</v>
      </c>
      <c r="W47" s="306">
        <v>20</v>
      </c>
      <c r="X47" s="287" t="s">
        <v>932</v>
      </c>
      <c r="Y47" s="141"/>
    </row>
    <row r="48" spans="2:25" ht="13.5">
      <c r="B48" s="150">
        <v>42</v>
      </c>
      <c r="C48" s="144" t="s">
        <v>533</v>
      </c>
      <c r="D48" s="141" t="s">
        <v>638</v>
      </c>
      <c r="E48" s="141" t="s">
        <v>145</v>
      </c>
      <c r="F48" s="141" t="s">
        <v>31</v>
      </c>
      <c r="G48" s="141" t="s">
        <v>936</v>
      </c>
      <c r="H48" s="141" t="s">
        <v>937</v>
      </c>
      <c r="I48" s="141" t="s">
        <v>693</v>
      </c>
      <c r="J48" s="145" t="s">
        <v>643</v>
      </c>
      <c r="K48" s="312" t="s">
        <v>21</v>
      </c>
      <c r="L48" s="204" t="s">
        <v>21</v>
      </c>
      <c r="M48" s="322" t="s">
        <v>21</v>
      </c>
      <c r="N48" s="143" t="s">
        <v>21</v>
      </c>
      <c r="O48" s="185">
        <v>45752</v>
      </c>
      <c r="P48" s="185">
        <v>45752</v>
      </c>
      <c r="Q48" s="141" t="str">
        <f>VLOOKUP(J48,'5.교과목 정보'!$B$3:$K$76,9,FALSE)</f>
        <v>10:00 ~ 17:00</v>
      </c>
      <c r="R48" s="141">
        <f>VLOOKUP(J48,'5.교과목 정보'!$B$3:$K$76,8,FALSE)</f>
        <v>6</v>
      </c>
      <c r="S48" s="357" t="str">
        <f>VLOOKUP(J48,'5.교과목 정보'!$B$3:$K$76,7,FALSE)</f>
        <v>집체</v>
      </c>
      <c r="T48" s="144" t="s">
        <v>648</v>
      </c>
      <c r="U48" s="273" t="str">
        <f>VLOOKUP(T48,'7.교육장 정보'!$C$3:$D$20,2,FALSE)</f>
        <v>대한상공회의소 부산인력개발원</v>
      </c>
      <c r="V48" s="306">
        <v>20</v>
      </c>
      <c r="W48" s="306">
        <v>20</v>
      </c>
      <c r="X48" s="287" t="s">
        <v>932</v>
      </c>
      <c r="Y48" s="141"/>
    </row>
    <row r="49" spans="2:25" ht="13.5">
      <c r="B49" s="150">
        <v>43</v>
      </c>
      <c r="C49" s="144" t="s">
        <v>533</v>
      </c>
      <c r="D49" s="141" t="s">
        <v>635</v>
      </c>
      <c r="E49" s="141" t="s">
        <v>137</v>
      </c>
      <c r="F49" s="141" t="s">
        <v>660</v>
      </c>
      <c r="G49" s="141" t="s">
        <v>27</v>
      </c>
      <c r="H49" s="141" t="s">
        <v>59</v>
      </c>
      <c r="I49" s="141" t="s">
        <v>689</v>
      </c>
      <c r="J49" s="145" t="s">
        <v>607</v>
      </c>
      <c r="K49" s="312" t="s">
        <v>21</v>
      </c>
      <c r="L49" s="204" t="s">
        <v>21</v>
      </c>
      <c r="M49" s="322" t="s">
        <v>21</v>
      </c>
      <c r="N49" s="143" t="s">
        <v>21</v>
      </c>
      <c r="O49" s="185">
        <v>45753</v>
      </c>
      <c r="P49" s="185">
        <v>45753</v>
      </c>
      <c r="Q49" s="141" t="str">
        <f>VLOOKUP(J49,'5.교과목 정보'!$B$3:$K$76,9,FALSE)</f>
        <v>10:00 ~ 17:00</v>
      </c>
      <c r="R49" s="141">
        <f>VLOOKUP(J49,'5.교과목 정보'!$B$3:$K$76,8,FALSE)</f>
        <v>6</v>
      </c>
      <c r="S49" s="357" t="str">
        <f>VLOOKUP(J49,'5.교과목 정보'!$B$3:$K$76,7,FALSE)</f>
        <v>집체</v>
      </c>
      <c r="T49" s="144" t="s">
        <v>447</v>
      </c>
      <c r="U49" s="273" t="str">
        <f>VLOOKUP(T49,'7.교육장 정보'!$C$3:$D$20,2,FALSE)</f>
        <v>경북산업직업전문학교</v>
      </c>
      <c r="V49" s="306">
        <v>20</v>
      </c>
      <c r="W49" s="306">
        <v>20</v>
      </c>
      <c r="X49" s="287" t="s">
        <v>932</v>
      </c>
      <c r="Y49" s="141"/>
    </row>
    <row r="50" spans="2:25" ht="13.5">
      <c r="B50" s="150">
        <v>44</v>
      </c>
      <c r="C50" s="144" t="s">
        <v>656</v>
      </c>
      <c r="D50" s="141" t="s">
        <v>636</v>
      </c>
      <c r="E50" s="141" t="s">
        <v>145</v>
      </c>
      <c r="F50" s="141" t="s">
        <v>31</v>
      </c>
      <c r="G50" s="141" t="s">
        <v>936</v>
      </c>
      <c r="H50" s="141" t="s">
        <v>937</v>
      </c>
      <c r="I50" s="141" t="s">
        <v>693</v>
      </c>
      <c r="J50" s="145" t="s">
        <v>643</v>
      </c>
      <c r="K50" s="312" t="s">
        <v>21</v>
      </c>
      <c r="L50" s="204" t="s">
        <v>21</v>
      </c>
      <c r="M50" s="322" t="s">
        <v>21</v>
      </c>
      <c r="N50" s="143" t="s">
        <v>21</v>
      </c>
      <c r="O50" s="185">
        <v>45753</v>
      </c>
      <c r="P50" s="185">
        <v>45753</v>
      </c>
      <c r="Q50" s="141" t="str">
        <f>VLOOKUP(J50,'5.교과목 정보'!$B$3:$K$76,9,FALSE)</f>
        <v>10:00 ~ 17:00</v>
      </c>
      <c r="R50" s="141">
        <f>VLOOKUP(J50,'5.교과목 정보'!$B$3:$K$76,8,FALSE)</f>
        <v>6</v>
      </c>
      <c r="S50" s="357" t="str">
        <f>VLOOKUP(J50,'5.교과목 정보'!$B$3:$K$76,7,FALSE)</f>
        <v>집체</v>
      </c>
      <c r="T50" s="144" t="s">
        <v>648</v>
      </c>
      <c r="U50" s="273" t="str">
        <f>VLOOKUP(T50,'7.교육장 정보'!$C$3:$D$20,2,FALSE)</f>
        <v>대한상공회의소 부산인력개발원</v>
      </c>
      <c r="V50" s="306">
        <v>20</v>
      </c>
      <c r="W50" s="306">
        <v>20</v>
      </c>
      <c r="X50" s="287" t="s">
        <v>932</v>
      </c>
      <c r="Y50" s="141"/>
    </row>
    <row r="51" spans="2:25" ht="13.5">
      <c r="B51" s="150">
        <v>45</v>
      </c>
      <c r="C51" s="144" t="s">
        <v>641</v>
      </c>
      <c r="D51" s="141" t="s">
        <v>636</v>
      </c>
      <c r="E51" s="141" t="s">
        <v>145</v>
      </c>
      <c r="F51" s="141" t="s">
        <v>31</v>
      </c>
      <c r="G51" s="141" t="s">
        <v>32</v>
      </c>
      <c r="H51" s="141" t="s">
        <v>50</v>
      </c>
      <c r="I51" s="141" t="s">
        <v>935</v>
      </c>
      <c r="J51" s="145" t="s">
        <v>127</v>
      </c>
      <c r="K51" s="312" t="s">
        <v>21</v>
      </c>
      <c r="L51" s="204" t="s">
        <v>21</v>
      </c>
      <c r="M51" s="322" t="s">
        <v>21</v>
      </c>
      <c r="N51" s="143" t="s">
        <v>21</v>
      </c>
      <c r="O51" s="185">
        <v>45755</v>
      </c>
      <c r="P51" s="185">
        <v>45756</v>
      </c>
      <c r="Q51" s="141" t="str">
        <f>VLOOKUP(J51,'5.교과목 정보'!$B$3:$K$76,9,FALSE)</f>
        <v>10:00 ~ 17:00</v>
      </c>
      <c r="R51" s="141">
        <f>VLOOKUP(J51,'5.교과목 정보'!$B$3:$K$76,8,FALSE)</f>
        <v>12</v>
      </c>
      <c r="S51" s="357" t="str">
        <f>VLOOKUP(J51,'5.교과목 정보'!$B$3:$K$76,7,FALSE)</f>
        <v>집체</v>
      </c>
      <c r="T51" s="144" t="s">
        <v>483</v>
      </c>
      <c r="U51" s="273" t="str">
        <f>VLOOKUP(T51,'7.교육장 정보'!$C$3:$D$20,2,FALSE)</f>
        <v>능력개발교육원</v>
      </c>
      <c r="V51" s="306">
        <v>20</v>
      </c>
      <c r="W51" s="306">
        <v>20</v>
      </c>
      <c r="X51" s="287" t="s">
        <v>932</v>
      </c>
      <c r="Y51" s="141"/>
    </row>
    <row r="52" spans="2:25" ht="13.5">
      <c r="B52" s="150">
        <v>46</v>
      </c>
      <c r="C52" s="144" t="s">
        <v>641</v>
      </c>
      <c r="D52" s="141" t="s">
        <v>636</v>
      </c>
      <c r="E52" s="141" t="s">
        <v>137</v>
      </c>
      <c r="F52" s="141" t="s">
        <v>64</v>
      </c>
      <c r="G52" s="141" t="s">
        <v>89</v>
      </c>
      <c r="H52" s="141" t="s">
        <v>90</v>
      </c>
      <c r="I52" s="141" t="s">
        <v>692</v>
      </c>
      <c r="J52" s="145" t="s">
        <v>125</v>
      </c>
      <c r="K52" s="352" t="s">
        <v>926</v>
      </c>
      <c r="L52" s="141" t="s">
        <v>21</v>
      </c>
      <c r="M52" s="322" t="s">
        <v>21</v>
      </c>
      <c r="N52" s="143" t="s">
        <v>21</v>
      </c>
      <c r="O52" s="185">
        <v>45755</v>
      </c>
      <c r="P52" s="185">
        <v>45756</v>
      </c>
      <c r="Q52" s="141" t="str">
        <f>VLOOKUP(J52,'5.교과목 정보'!$B$3:$K$76,9,FALSE)</f>
        <v>10:00 ~ 17:00</v>
      </c>
      <c r="R52" s="141">
        <f>VLOOKUP(J52,'5.교과목 정보'!$B$3:$K$76,8,FALSE)</f>
        <v>12</v>
      </c>
      <c r="S52" s="357" t="str">
        <f>VLOOKUP(J52,'5.교과목 정보'!$B$3:$K$76,7,FALSE)</f>
        <v>집체</v>
      </c>
      <c r="T52" s="144" t="s">
        <v>444</v>
      </c>
      <c r="U52" s="273" t="str">
        <f>VLOOKUP(T52,'7.교육장 정보'!$C$3:$D$20,2,FALSE)</f>
        <v>한국폴리텍대학 정수캠퍼스</v>
      </c>
      <c r="V52" s="306">
        <v>20</v>
      </c>
      <c r="W52" s="306">
        <v>13</v>
      </c>
      <c r="X52" s="287" t="s">
        <v>932</v>
      </c>
      <c r="Y52" s="141" t="s">
        <v>945</v>
      </c>
    </row>
    <row r="53" spans="2:25" ht="13.5">
      <c r="B53" s="150">
        <v>47</v>
      </c>
      <c r="C53" s="144" t="s">
        <v>641</v>
      </c>
      <c r="D53" s="141" t="s">
        <v>636</v>
      </c>
      <c r="E53" s="141" t="s">
        <v>145</v>
      </c>
      <c r="F53" s="141" t="s">
        <v>31</v>
      </c>
      <c r="G53" s="141" t="s">
        <v>936</v>
      </c>
      <c r="H53" s="141" t="s">
        <v>937</v>
      </c>
      <c r="I53" s="141" t="s">
        <v>689</v>
      </c>
      <c r="J53" s="145" t="s">
        <v>642</v>
      </c>
      <c r="K53" s="312" t="s">
        <v>21</v>
      </c>
      <c r="L53" s="204" t="s">
        <v>21</v>
      </c>
      <c r="M53" s="322" t="s">
        <v>21</v>
      </c>
      <c r="N53" s="143" t="s">
        <v>21</v>
      </c>
      <c r="O53" s="185">
        <v>45756</v>
      </c>
      <c r="P53" s="185">
        <v>45756</v>
      </c>
      <c r="Q53" s="141" t="str">
        <f>VLOOKUP(J53,'5.교과목 정보'!$B$3:$K$76,9,FALSE)</f>
        <v>10:00 ~ 17:00</v>
      </c>
      <c r="R53" s="141">
        <f>VLOOKUP(J53,'5.교과목 정보'!$B$3:$K$76,8,FALSE)</f>
        <v>6</v>
      </c>
      <c r="S53" s="357" t="str">
        <f>VLOOKUP(J53,'5.교과목 정보'!$B$3:$K$76,7,FALSE)</f>
        <v>집체</v>
      </c>
      <c r="T53" s="144" t="s">
        <v>444</v>
      </c>
      <c r="U53" s="273" t="str">
        <f>VLOOKUP(T53,'7.교육장 정보'!$C$3:$D$20,2,FALSE)</f>
        <v>한국폴리텍대학 정수캠퍼스</v>
      </c>
      <c r="V53" s="306">
        <v>20</v>
      </c>
      <c r="W53" s="306">
        <v>20</v>
      </c>
      <c r="X53" s="287" t="s">
        <v>932</v>
      </c>
      <c r="Y53" s="141"/>
    </row>
    <row r="54" spans="2:25" ht="13.5">
      <c r="B54" s="150">
        <v>48</v>
      </c>
      <c r="C54" s="144" t="s">
        <v>641</v>
      </c>
      <c r="D54" s="141" t="s">
        <v>636</v>
      </c>
      <c r="E54" s="141" t="s">
        <v>145</v>
      </c>
      <c r="F54" s="141" t="s">
        <v>31</v>
      </c>
      <c r="G54" s="141" t="s">
        <v>43</v>
      </c>
      <c r="H54" s="141" t="s">
        <v>44</v>
      </c>
      <c r="I54" s="141" t="s">
        <v>689</v>
      </c>
      <c r="J54" s="145" t="s">
        <v>599</v>
      </c>
      <c r="K54" s="312" t="s">
        <v>21</v>
      </c>
      <c r="L54" s="204" t="s">
        <v>21</v>
      </c>
      <c r="M54" s="322" t="s">
        <v>21</v>
      </c>
      <c r="N54" s="143" t="s">
        <v>21</v>
      </c>
      <c r="O54" s="185">
        <v>45757</v>
      </c>
      <c r="P54" s="185">
        <v>45758</v>
      </c>
      <c r="Q54" s="141" t="str">
        <f>VLOOKUP(J54,'5.교과목 정보'!$B$3:$K$76,9,FALSE)</f>
        <v>10:00 ~ 17:00</v>
      </c>
      <c r="R54" s="141">
        <f>VLOOKUP(J54,'5.교과목 정보'!$B$3:$K$76,8,FALSE)</f>
        <v>12</v>
      </c>
      <c r="S54" s="357" t="str">
        <f>VLOOKUP(J54,'5.교과목 정보'!$B$3:$K$76,7,FALSE)</f>
        <v>집체</v>
      </c>
      <c r="T54" s="144" t="s">
        <v>483</v>
      </c>
      <c r="U54" s="273" t="str">
        <f>VLOOKUP(T54,'7.교육장 정보'!$C$3:$D$20,2,FALSE)</f>
        <v>능력개발교육원</v>
      </c>
      <c r="V54" s="306">
        <v>20</v>
      </c>
      <c r="W54" s="306">
        <v>6</v>
      </c>
      <c r="X54" s="348" t="s">
        <v>933</v>
      </c>
      <c r="Y54" s="141"/>
    </row>
    <row r="55" spans="2:25" ht="13.5">
      <c r="B55" s="150">
        <v>49</v>
      </c>
      <c r="C55" s="144" t="s">
        <v>641</v>
      </c>
      <c r="D55" s="141" t="s">
        <v>636</v>
      </c>
      <c r="E55" s="141" t="s">
        <v>145</v>
      </c>
      <c r="F55" s="141" t="s">
        <v>31</v>
      </c>
      <c r="G55" s="141" t="s">
        <v>35</v>
      </c>
      <c r="H55" s="141" t="s">
        <v>48</v>
      </c>
      <c r="I55" s="141" t="s">
        <v>692</v>
      </c>
      <c r="J55" s="145" t="s">
        <v>110</v>
      </c>
      <c r="K55" s="312" t="s">
        <v>21</v>
      </c>
      <c r="L55" s="204" t="s">
        <v>21</v>
      </c>
      <c r="M55" s="322" t="s">
        <v>21</v>
      </c>
      <c r="N55" s="143" t="s">
        <v>21</v>
      </c>
      <c r="O55" s="185">
        <v>45757</v>
      </c>
      <c r="P55" s="185">
        <v>45758</v>
      </c>
      <c r="Q55" s="141" t="str">
        <f>VLOOKUP(J55,'5.교과목 정보'!$B$3:$K$76,9,FALSE)</f>
        <v>10:00 ~ 17:00</v>
      </c>
      <c r="R55" s="141">
        <f>VLOOKUP(J55,'5.교과목 정보'!$B$3:$K$76,8,FALSE)</f>
        <v>12</v>
      </c>
      <c r="S55" s="357" t="str">
        <f>VLOOKUP(J55,'5.교과목 정보'!$B$3:$K$76,7,FALSE)</f>
        <v>집체</v>
      </c>
      <c r="T55" s="144" t="s">
        <v>444</v>
      </c>
      <c r="U55" s="273" t="str">
        <f>VLOOKUP(T55,'7.교육장 정보'!$C$3:$D$20,2,FALSE)</f>
        <v>한국폴리텍대학 정수캠퍼스</v>
      </c>
      <c r="V55" s="306">
        <v>20</v>
      </c>
      <c r="W55" s="306">
        <v>4</v>
      </c>
      <c r="X55" s="348" t="s">
        <v>933</v>
      </c>
      <c r="Y55" s="141"/>
    </row>
    <row r="56" spans="2:25" ht="13.5">
      <c r="B56" s="150">
        <v>50</v>
      </c>
      <c r="C56" s="144" t="s">
        <v>641</v>
      </c>
      <c r="D56" s="141" t="s">
        <v>636</v>
      </c>
      <c r="E56" s="141" t="s">
        <v>137</v>
      </c>
      <c r="F56" s="141" t="s">
        <v>660</v>
      </c>
      <c r="G56" s="141" t="s">
        <v>27</v>
      </c>
      <c r="H56" s="141" t="s">
        <v>59</v>
      </c>
      <c r="I56" s="141" t="s">
        <v>693</v>
      </c>
      <c r="J56" s="145" t="s">
        <v>548</v>
      </c>
      <c r="K56" s="312" t="s">
        <v>21</v>
      </c>
      <c r="L56" s="204" t="s">
        <v>21</v>
      </c>
      <c r="M56" s="322" t="s">
        <v>21</v>
      </c>
      <c r="N56" s="143" t="s">
        <v>21</v>
      </c>
      <c r="O56" s="185">
        <v>45757</v>
      </c>
      <c r="P56" s="185">
        <v>45758</v>
      </c>
      <c r="Q56" s="141" t="str">
        <f>VLOOKUP(J56,'5.교과목 정보'!$B$3:$K$76,9,FALSE)</f>
        <v>10:00 ~ 17:00</v>
      </c>
      <c r="R56" s="141">
        <f>VLOOKUP(J56,'5.교과목 정보'!$B$3:$K$76,8,FALSE)</f>
        <v>12</v>
      </c>
      <c r="S56" s="357" t="str">
        <f>VLOOKUP(J56,'5.교과목 정보'!$B$3:$K$76,7,FALSE)</f>
        <v>집체</v>
      </c>
      <c r="T56" s="144" t="s">
        <v>483</v>
      </c>
      <c r="U56" s="273" t="str">
        <f>VLOOKUP(T56,'7.교육장 정보'!$C$3:$D$20,2,FALSE)</f>
        <v>능력개발교육원</v>
      </c>
      <c r="V56" s="306">
        <v>20</v>
      </c>
      <c r="W56" s="306">
        <v>20</v>
      </c>
      <c r="X56" s="287" t="s">
        <v>932</v>
      </c>
      <c r="Y56" s="141"/>
    </row>
    <row r="57" spans="2:25" ht="13.5">
      <c r="B57" s="150">
        <v>51</v>
      </c>
      <c r="C57" s="141" t="s">
        <v>641</v>
      </c>
      <c r="D57" s="141" t="s">
        <v>636</v>
      </c>
      <c r="E57" s="141" t="s">
        <v>137</v>
      </c>
      <c r="F57" s="141" t="s">
        <v>64</v>
      </c>
      <c r="G57" s="141" t="s">
        <v>65</v>
      </c>
      <c r="H57" s="141" t="s">
        <v>94</v>
      </c>
      <c r="I57" s="141" t="s">
        <v>689</v>
      </c>
      <c r="J57" s="142" t="s">
        <v>139</v>
      </c>
      <c r="K57" s="347" t="s">
        <v>926</v>
      </c>
      <c r="L57" s="141" t="s">
        <v>21</v>
      </c>
      <c r="M57" s="322" t="s">
        <v>21</v>
      </c>
      <c r="N57" s="143" t="s">
        <v>21</v>
      </c>
      <c r="O57" s="143">
        <v>45757</v>
      </c>
      <c r="P57" s="143">
        <v>45758</v>
      </c>
      <c r="Q57" s="141" t="str">
        <f>VLOOKUP(J57,'5.교과목 정보'!$B$3:$K$76,9,FALSE)</f>
        <v>10:00 ~ 17:00</v>
      </c>
      <c r="R57" s="141">
        <f>VLOOKUP(J57,'5.교과목 정보'!$B$3:$K$76,8,FALSE)</f>
        <v>12</v>
      </c>
      <c r="S57" s="357" t="str">
        <f>VLOOKUP(J57,'5.교과목 정보'!$B$3:$K$76,7,FALSE)</f>
        <v>집체</v>
      </c>
      <c r="T57" s="141" t="s">
        <v>483</v>
      </c>
      <c r="U57" s="273" t="str">
        <f>VLOOKUP(T57,'7.교육장 정보'!$C$3:$D$20,2,FALSE)</f>
        <v>능력개발교육원</v>
      </c>
      <c r="V57" s="306">
        <v>20</v>
      </c>
      <c r="W57" s="306">
        <v>7</v>
      </c>
      <c r="X57" s="346" t="s">
        <v>927</v>
      </c>
      <c r="Y57" s="141" t="s">
        <v>945</v>
      </c>
    </row>
    <row r="58" spans="2:25" ht="13.5">
      <c r="B58" s="150">
        <v>52</v>
      </c>
      <c r="C58" s="144" t="s">
        <v>641</v>
      </c>
      <c r="D58" s="141" t="s">
        <v>636</v>
      </c>
      <c r="E58" s="141" t="s">
        <v>137</v>
      </c>
      <c r="F58" s="141" t="s">
        <v>660</v>
      </c>
      <c r="G58" s="141" t="s">
        <v>27</v>
      </c>
      <c r="H58" s="141" t="s">
        <v>59</v>
      </c>
      <c r="I58" s="141" t="s">
        <v>689</v>
      </c>
      <c r="J58" s="145" t="s">
        <v>607</v>
      </c>
      <c r="K58" s="312" t="s">
        <v>21</v>
      </c>
      <c r="L58" s="204" t="s">
        <v>21</v>
      </c>
      <c r="M58" s="322" t="s">
        <v>21</v>
      </c>
      <c r="N58" s="143" t="s">
        <v>21</v>
      </c>
      <c r="O58" s="185">
        <v>45758</v>
      </c>
      <c r="P58" s="185">
        <v>45758</v>
      </c>
      <c r="Q58" s="141" t="str">
        <f>VLOOKUP(J58,'5.교과목 정보'!$B$3:$K$76,9,FALSE)</f>
        <v>10:00 ~ 17:00</v>
      </c>
      <c r="R58" s="141">
        <f>VLOOKUP(J58,'5.교과목 정보'!$B$3:$K$76,8,FALSE)</f>
        <v>6</v>
      </c>
      <c r="S58" s="357" t="str">
        <f>VLOOKUP(J58,'5.교과목 정보'!$B$3:$K$76,7,FALSE)</f>
        <v>집체</v>
      </c>
      <c r="T58" s="144" t="s">
        <v>444</v>
      </c>
      <c r="U58" s="273" t="str">
        <f>VLOOKUP(T58,'7.교육장 정보'!$C$3:$D$20,2,FALSE)</f>
        <v>한국폴리텍대학 정수캠퍼스</v>
      </c>
      <c r="V58" s="306">
        <v>20</v>
      </c>
      <c r="W58" s="306">
        <v>20</v>
      </c>
      <c r="X58" s="287" t="s">
        <v>932</v>
      </c>
      <c r="Y58" s="141"/>
    </row>
    <row r="59" spans="2:25" ht="13.5">
      <c r="B59" s="150">
        <v>53</v>
      </c>
      <c r="C59" s="144" t="s">
        <v>533</v>
      </c>
      <c r="D59" s="141" t="s">
        <v>636</v>
      </c>
      <c r="E59" s="141" t="s">
        <v>145</v>
      </c>
      <c r="F59" s="141" t="s">
        <v>31</v>
      </c>
      <c r="G59" s="141" t="s">
        <v>35</v>
      </c>
      <c r="H59" s="141" t="s">
        <v>80</v>
      </c>
      <c r="I59" s="141" t="s">
        <v>689</v>
      </c>
      <c r="J59" s="145" t="s">
        <v>153</v>
      </c>
      <c r="K59" s="312" t="s">
        <v>21</v>
      </c>
      <c r="L59" s="204" t="s">
        <v>21</v>
      </c>
      <c r="M59" s="322" t="s">
        <v>21</v>
      </c>
      <c r="N59" s="143" t="s">
        <v>21</v>
      </c>
      <c r="O59" s="185">
        <v>45759</v>
      </c>
      <c r="P59" s="185">
        <v>45760</v>
      </c>
      <c r="Q59" s="141" t="str">
        <f>VLOOKUP(J59,'5.교과목 정보'!$B$3:$K$76,9,FALSE)</f>
        <v>10:00 ~ 17:00</v>
      </c>
      <c r="R59" s="141">
        <f>VLOOKUP(J59,'5.교과목 정보'!$B$3:$K$76,8,FALSE)</f>
        <v>12</v>
      </c>
      <c r="S59" s="357" t="str">
        <f>VLOOKUP(J59,'5.교과목 정보'!$B$3:$K$76,7,FALSE)</f>
        <v>집체</v>
      </c>
      <c r="T59" s="144" t="s">
        <v>651</v>
      </c>
      <c r="U59" s="273" t="str">
        <f>VLOOKUP(T59,'7.교육장 정보'!$C$3:$D$20,2,FALSE)</f>
        <v>(재)한국직업능력교육원 인천캠퍼스</v>
      </c>
      <c r="V59" s="306">
        <v>20</v>
      </c>
      <c r="W59" s="306">
        <v>3</v>
      </c>
      <c r="X59" s="348" t="s">
        <v>933</v>
      </c>
      <c r="Y59" s="141"/>
    </row>
    <row r="60" spans="2:25" ht="13.5">
      <c r="B60" s="150">
        <v>54</v>
      </c>
      <c r="C60" s="141" t="s">
        <v>533</v>
      </c>
      <c r="D60" s="141" t="s">
        <v>636</v>
      </c>
      <c r="E60" s="141" t="s">
        <v>145</v>
      </c>
      <c r="F60" s="141" t="s">
        <v>23</v>
      </c>
      <c r="G60" s="141" t="s">
        <v>934</v>
      </c>
      <c r="H60" s="141" t="s">
        <v>28</v>
      </c>
      <c r="I60" s="141" t="s">
        <v>935</v>
      </c>
      <c r="J60" s="142" t="s">
        <v>113</v>
      </c>
      <c r="K60" s="347" t="s">
        <v>926</v>
      </c>
      <c r="L60" s="141" t="s">
        <v>21</v>
      </c>
      <c r="M60" s="322" t="s">
        <v>21</v>
      </c>
      <c r="N60" s="143" t="s">
        <v>21</v>
      </c>
      <c r="O60" s="143">
        <v>45759</v>
      </c>
      <c r="P60" s="143">
        <v>45760</v>
      </c>
      <c r="Q60" s="141" t="str">
        <f>VLOOKUP(J60,'5.교과목 정보'!$B$3:$K$76,9,FALSE)</f>
        <v>10:00 ~ 17:00</v>
      </c>
      <c r="R60" s="141">
        <f>VLOOKUP(J60,'5.교과목 정보'!$B$3:$K$76,8,FALSE)</f>
        <v>12</v>
      </c>
      <c r="S60" s="357" t="str">
        <f>VLOOKUP(J60,'5.교과목 정보'!$B$3:$K$76,7,FALSE)</f>
        <v>집체</v>
      </c>
      <c r="T60" s="141" t="s">
        <v>652</v>
      </c>
      <c r="U60" s="273" t="str">
        <f>VLOOKUP(T60,'7.교육장 정보'!$C$3:$D$20,2,FALSE)</f>
        <v>나우직업전문학교</v>
      </c>
      <c r="V60" s="306">
        <v>20</v>
      </c>
      <c r="W60" s="306">
        <v>9</v>
      </c>
      <c r="X60" s="346" t="s">
        <v>927</v>
      </c>
      <c r="Y60" s="141" t="s">
        <v>945</v>
      </c>
    </row>
    <row r="61" spans="2:25" ht="13.5">
      <c r="B61" s="150">
        <v>55</v>
      </c>
      <c r="C61" s="144" t="s">
        <v>533</v>
      </c>
      <c r="D61" s="141" t="s">
        <v>636</v>
      </c>
      <c r="E61" s="141" t="s">
        <v>145</v>
      </c>
      <c r="F61" s="141" t="s">
        <v>31</v>
      </c>
      <c r="G61" s="141" t="s">
        <v>35</v>
      </c>
      <c r="H61" s="141" t="s">
        <v>36</v>
      </c>
      <c r="I61" s="141" t="s">
        <v>693</v>
      </c>
      <c r="J61" s="145" t="s">
        <v>593</v>
      </c>
      <c r="K61" s="352" t="s">
        <v>926</v>
      </c>
      <c r="L61" s="141" t="s">
        <v>21</v>
      </c>
      <c r="M61" s="322" t="s">
        <v>21</v>
      </c>
      <c r="N61" s="143" t="s">
        <v>21</v>
      </c>
      <c r="O61" s="185">
        <v>45759</v>
      </c>
      <c r="P61" s="185">
        <v>45760</v>
      </c>
      <c r="Q61" s="141" t="str">
        <f>VLOOKUP(J61,'5.교과목 정보'!$B$3:$K$76,9,FALSE)</f>
        <v>10:00 ~ 17:00</v>
      </c>
      <c r="R61" s="141">
        <f>VLOOKUP(J61,'5.교과목 정보'!$B$3:$K$76,8,FALSE)</f>
        <v>12</v>
      </c>
      <c r="S61" s="357" t="str">
        <f>VLOOKUP(J61,'5.교과목 정보'!$B$3:$K$76,7,FALSE)</f>
        <v>집체</v>
      </c>
      <c r="T61" s="144" t="s">
        <v>653</v>
      </c>
      <c r="U61" s="273" t="str">
        <f>VLOOKUP(T61,'7.교육장 정보'!$C$3:$D$20,2,FALSE)</f>
        <v>울산산업직업전문학교</v>
      </c>
      <c r="V61" s="306">
        <v>20</v>
      </c>
      <c r="W61" s="306">
        <v>19</v>
      </c>
      <c r="X61" s="287" t="s">
        <v>932</v>
      </c>
      <c r="Y61" s="141" t="s">
        <v>945</v>
      </c>
    </row>
    <row r="62" spans="2:25" ht="13.5">
      <c r="B62" s="150">
        <v>56</v>
      </c>
      <c r="C62" s="144" t="s">
        <v>533</v>
      </c>
      <c r="D62" s="141" t="s">
        <v>636</v>
      </c>
      <c r="E62" s="141" t="s">
        <v>145</v>
      </c>
      <c r="F62" s="141" t="s">
        <v>23</v>
      </c>
      <c r="G62" s="141" t="s">
        <v>39</v>
      </c>
      <c r="H62" s="141" t="s">
        <v>39</v>
      </c>
      <c r="I62" s="141" t="s">
        <v>693</v>
      </c>
      <c r="J62" s="145" t="s">
        <v>114</v>
      </c>
      <c r="K62" s="352" t="s">
        <v>926</v>
      </c>
      <c r="L62" s="141" t="s">
        <v>21</v>
      </c>
      <c r="M62" s="322" t="s">
        <v>21</v>
      </c>
      <c r="N62" s="143" t="s">
        <v>21</v>
      </c>
      <c r="O62" s="185">
        <v>45759</v>
      </c>
      <c r="P62" s="185">
        <v>45760</v>
      </c>
      <c r="Q62" s="141" t="str">
        <f>VLOOKUP(J62,'5.교과목 정보'!$B$3:$K$76,9,FALSE)</f>
        <v>10:00 ~ 17:00</v>
      </c>
      <c r="R62" s="141">
        <f>VLOOKUP(J62,'5.교과목 정보'!$B$3:$K$76,8,FALSE)</f>
        <v>12</v>
      </c>
      <c r="S62" s="357" t="str">
        <f>VLOOKUP(J62,'5.교과목 정보'!$B$3:$K$76,7,FALSE)</f>
        <v>집체</v>
      </c>
      <c r="T62" s="144" t="s">
        <v>650</v>
      </c>
      <c r="U62" s="273" t="str">
        <f>VLOOKUP(T62,'7.교육장 정보'!$C$3:$D$20,2,FALSE)</f>
        <v>캠틱종합기술원</v>
      </c>
      <c r="V62" s="306">
        <v>20</v>
      </c>
      <c r="W62" s="306">
        <v>13</v>
      </c>
      <c r="X62" s="287" t="s">
        <v>932</v>
      </c>
      <c r="Y62" s="141" t="s">
        <v>945</v>
      </c>
    </row>
    <row r="63" spans="2:25" ht="13.5">
      <c r="B63" s="150">
        <v>57</v>
      </c>
      <c r="C63" s="144" t="s">
        <v>533</v>
      </c>
      <c r="D63" s="141" t="s">
        <v>636</v>
      </c>
      <c r="E63" s="141" t="s">
        <v>145</v>
      </c>
      <c r="F63" s="141" t="s">
        <v>31</v>
      </c>
      <c r="G63" s="141" t="s">
        <v>32</v>
      </c>
      <c r="H63" s="141" t="s">
        <v>50</v>
      </c>
      <c r="I63" s="141" t="s">
        <v>692</v>
      </c>
      <c r="J63" s="145" t="s">
        <v>132</v>
      </c>
      <c r="K63" s="312" t="s">
        <v>21</v>
      </c>
      <c r="L63" s="204" t="s">
        <v>21</v>
      </c>
      <c r="M63" s="322" t="s">
        <v>21</v>
      </c>
      <c r="N63" s="143" t="s">
        <v>21</v>
      </c>
      <c r="O63" s="185">
        <v>45759</v>
      </c>
      <c r="P63" s="185">
        <v>45760</v>
      </c>
      <c r="Q63" s="141" t="str">
        <f>VLOOKUP(J63,'5.교과목 정보'!$B$3:$K$76,9,FALSE)</f>
        <v>10:00 ~ 17:00</v>
      </c>
      <c r="R63" s="141">
        <f>VLOOKUP(J63,'5.교과목 정보'!$B$3:$K$76,8,FALSE)</f>
        <v>12</v>
      </c>
      <c r="S63" s="357" t="str">
        <f>VLOOKUP(J63,'5.교과목 정보'!$B$3:$K$76,7,FALSE)</f>
        <v>집체</v>
      </c>
      <c r="T63" s="144" t="s">
        <v>442</v>
      </c>
      <c r="U63" s="273" t="str">
        <f>VLOOKUP(T63,'7.교육장 정보'!$C$3:$D$20,2,FALSE)</f>
        <v>방송정보국제교육원</v>
      </c>
      <c r="V63" s="306">
        <v>20</v>
      </c>
      <c r="W63" s="306">
        <v>20</v>
      </c>
      <c r="X63" s="287" t="s">
        <v>932</v>
      </c>
      <c r="Y63" s="141"/>
    </row>
    <row r="64" spans="2:25" ht="13.5">
      <c r="B64" s="150">
        <v>58</v>
      </c>
      <c r="C64" s="144" t="s">
        <v>533</v>
      </c>
      <c r="D64" s="141" t="s">
        <v>636</v>
      </c>
      <c r="E64" s="141" t="s">
        <v>145</v>
      </c>
      <c r="F64" s="141" t="s">
        <v>23</v>
      </c>
      <c r="G64" s="141" t="s">
        <v>934</v>
      </c>
      <c r="H64" s="141" t="s">
        <v>41</v>
      </c>
      <c r="I64" s="141" t="s">
        <v>693</v>
      </c>
      <c r="J64" s="145" t="s">
        <v>590</v>
      </c>
      <c r="K64" s="352" t="s">
        <v>926</v>
      </c>
      <c r="L64" s="141" t="s">
        <v>21</v>
      </c>
      <c r="M64" s="322" t="s">
        <v>21</v>
      </c>
      <c r="N64" s="143" t="s">
        <v>21</v>
      </c>
      <c r="O64" s="185">
        <v>45759</v>
      </c>
      <c r="P64" s="185">
        <v>45760</v>
      </c>
      <c r="Q64" s="141" t="str">
        <f>VLOOKUP(J64,'5.교과목 정보'!$B$3:$K$76,9,FALSE)</f>
        <v>10:00 ~ 17:00</v>
      </c>
      <c r="R64" s="141">
        <f>VLOOKUP(J64,'5.교과목 정보'!$B$3:$K$76,8,FALSE)</f>
        <v>12</v>
      </c>
      <c r="S64" s="357" t="str">
        <f>VLOOKUP(J64,'5.교과목 정보'!$B$3:$K$76,7,FALSE)</f>
        <v>집체</v>
      </c>
      <c r="T64" s="144" t="s">
        <v>448</v>
      </c>
      <c r="U64" s="273" t="str">
        <f>VLOOKUP(T64,'7.교육장 정보'!$C$3:$D$20,2,FALSE)</f>
        <v>미래경영교육원</v>
      </c>
      <c r="V64" s="306">
        <v>20</v>
      </c>
      <c r="W64" s="306">
        <v>16</v>
      </c>
      <c r="X64" s="287" t="s">
        <v>932</v>
      </c>
      <c r="Y64" s="141" t="s">
        <v>945</v>
      </c>
    </row>
    <row r="65" spans="2:25" ht="13.5">
      <c r="B65" s="150">
        <v>59</v>
      </c>
      <c r="C65" s="144" t="s">
        <v>533</v>
      </c>
      <c r="D65" s="141" t="s">
        <v>636</v>
      </c>
      <c r="E65" s="141" t="s">
        <v>145</v>
      </c>
      <c r="F65" s="141" t="s">
        <v>23</v>
      </c>
      <c r="G65" s="141" t="s">
        <v>934</v>
      </c>
      <c r="H65" s="141" t="s">
        <v>41</v>
      </c>
      <c r="I65" s="141" t="s">
        <v>938</v>
      </c>
      <c r="J65" s="145" t="s">
        <v>589</v>
      </c>
      <c r="K65" s="352" t="s">
        <v>926</v>
      </c>
      <c r="L65" s="141" t="s">
        <v>21</v>
      </c>
      <c r="M65" s="322" t="s">
        <v>21</v>
      </c>
      <c r="N65" s="143" t="s">
        <v>21</v>
      </c>
      <c r="O65" s="185">
        <v>45759</v>
      </c>
      <c r="P65" s="185">
        <v>45760</v>
      </c>
      <c r="Q65" s="141" t="str">
        <f>VLOOKUP(J65,'5.교과목 정보'!$B$3:$K$76,9,FALSE)</f>
        <v>10:00 ~ 17:00</v>
      </c>
      <c r="R65" s="141">
        <f>VLOOKUP(J65,'5.교과목 정보'!$B$3:$K$76,8,FALSE)</f>
        <v>12</v>
      </c>
      <c r="S65" s="357" t="str">
        <f>VLOOKUP(J65,'5.교과목 정보'!$B$3:$K$76,7,FALSE)</f>
        <v>집체</v>
      </c>
      <c r="T65" s="144" t="s">
        <v>648</v>
      </c>
      <c r="U65" s="273" t="str">
        <f>VLOOKUP(T65,'7.교육장 정보'!$C$3:$D$20,2,FALSE)</f>
        <v>대한상공회의소 부산인력개발원</v>
      </c>
      <c r="V65" s="306">
        <v>20</v>
      </c>
      <c r="W65" s="306">
        <v>15</v>
      </c>
      <c r="X65" s="287" t="s">
        <v>932</v>
      </c>
      <c r="Y65" s="141" t="s">
        <v>945</v>
      </c>
    </row>
    <row r="66" spans="2:25" ht="13.5">
      <c r="B66" s="150">
        <v>60</v>
      </c>
      <c r="C66" s="144" t="s">
        <v>533</v>
      </c>
      <c r="D66" s="141" t="s">
        <v>636</v>
      </c>
      <c r="E66" s="141" t="s">
        <v>145</v>
      </c>
      <c r="F66" s="141" t="s">
        <v>31</v>
      </c>
      <c r="G66" s="141" t="s">
        <v>32</v>
      </c>
      <c r="H66" s="141" t="s">
        <v>50</v>
      </c>
      <c r="I66" s="141" t="s">
        <v>692</v>
      </c>
      <c r="J66" s="145" t="s">
        <v>595</v>
      </c>
      <c r="K66" s="312" t="s">
        <v>21</v>
      </c>
      <c r="L66" s="204" t="s">
        <v>21</v>
      </c>
      <c r="M66" s="322">
        <v>45747</v>
      </c>
      <c r="N66" s="143">
        <v>45753</v>
      </c>
      <c r="O66" s="185">
        <v>45759</v>
      </c>
      <c r="P66" s="185">
        <v>45759</v>
      </c>
      <c r="Q66" s="141" t="str">
        <f>VLOOKUP(J66,'5.교과목 정보'!$B$3:$K$76,9,FALSE)</f>
        <v>10:00 ~ 17:00</v>
      </c>
      <c r="R66" s="141">
        <f>VLOOKUP(J66,'5.교과목 정보'!$B$3:$K$76,8,FALSE)</f>
        <v>12</v>
      </c>
      <c r="S66" s="359" t="str">
        <f>VLOOKUP(J66,'5.교과목 정보'!$B$3:$K$76,7,FALSE)</f>
        <v>혼합</v>
      </c>
      <c r="T66" s="144" t="s">
        <v>651</v>
      </c>
      <c r="U66" s="273" t="str">
        <f>VLOOKUP(T66,'7.교육장 정보'!$C$3:$D$20,2,FALSE)</f>
        <v>(재)한국직업능력교육원 인천캠퍼스</v>
      </c>
      <c r="V66" s="306">
        <v>20</v>
      </c>
      <c r="W66" s="306">
        <v>20</v>
      </c>
      <c r="X66" s="287" t="s">
        <v>932</v>
      </c>
      <c r="Y66" s="141"/>
    </row>
    <row r="67" spans="2:25" ht="13.5">
      <c r="B67" s="150">
        <v>61</v>
      </c>
      <c r="C67" s="144" t="s">
        <v>533</v>
      </c>
      <c r="D67" s="141" t="s">
        <v>636</v>
      </c>
      <c r="E67" s="141" t="s">
        <v>145</v>
      </c>
      <c r="F67" s="141" t="s">
        <v>23</v>
      </c>
      <c r="G67" s="141" t="s">
        <v>24</v>
      </c>
      <c r="H67" s="141" t="s">
        <v>62</v>
      </c>
      <c r="I67" s="141" t="s">
        <v>693</v>
      </c>
      <c r="J67" s="145" t="s">
        <v>697</v>
      </c>
      <c r="K67" s="312" t="s">
        <v>21</v>
      </c>
      <c r="L67" s="204" t="s">
        <v>21</v>
      </c>
      <c r="M67" s="322" t="s">
        <v>21</v>
      </c>
      <c r="N67" s="143" t="s">
        <v>21</v>
      </c>
      <c r="O67" s="185">
        <v>45759</v>
      </c>
      <c r="P67" s="185">
        <v>45760</v>
      </c>
      <c r="Q67" s="141" t="str">
        <f>VLOOKUP(J67,'5.교과목 정보'!$B$3:$K$76,9,FALSE)</f>
        <v>10:00 ~ 17:00</v>
      </c>
      <c r="R67" s="141">
        <f>VLOOKUP(J67,'5.교과목 정보'!$B$3:$K$76,8,FALSE)</f>
        <v>12</v>
      </c>
      <c r="S67" s="357" t="str">
        <f>VLOOKUP(J67,'5.교과목 정보'!$B$3:$K$76,7,FALSE)</f>
        <v>집체</v>
      </c>
      <c r="T67" s="144" t="s">
        <v>483</v>
      </c>
      <c r="U67" s="273" t="str">
        <f>VLOOKUP(T67,'7.교육장 정보'!$C$3:$D$20,2,FALSE)</f>
        <v>능력개발교육원</v>
      </c>
      <c r="V67" s="306">
        <v>20</v>
      </c>
      <c r="W67" s="306">
        <v>20</v>
      </c>
      <c r="X67" s="287" t="s">
        <v>932</v>
      </c>
      <c r="Y67" s="141"/>
    </row>
    <row r="68" spans="2:25" ht="13.5">
      <c r="B68" s="150">
        <v>62</v>
      </c>
      <c r="C68" s="144" t="s">
        <v>533</v>
      </c>
      <c r="D68" s="141" t="s">
        <v>636</v>
      </c>
      <c r="E68" s="141" t="s">
        <v>145</v>
      </c>
      <c r="F68" s="141" t="s">
        <v>23</v>
      </c>
      <c r="G68" s="141" t="s">
        <v>934</v>
      </c>
      <c r="H68" s="141" t="s">
        <v>939</v>
      </c>
      <c r="I68" s="141" t="s">
        <v>689</v>
      </c>
      <c r="J68" s="145" t="s">
        <v>647</v>
      </c>
      <c r="K68" s="352" t="s">
        <v>926</v>
      </c>
      <c r="L68" s="141" t="s">
        <v>21</v>
      </c>
      <c r="M68" s="322" t="s">
        <v>21</v>
      </c>
      <c r="N68" s="143" t="s">
        <v>21</v>
      </c>
      <c r="O68" s="185">
        <v>45759</v>
      </c>
      <c r="P68" s="185">
        <v>45760</v>
      </c>
      <c r="Q68" s="141" t="str">
        <f>VLOOKUP(J68,'5.교과목 정보'!$B$3:$K$76,9,FALSE)</f>
        <v>10:00 ~ 17:00</v>
      </c>
      <c r="R68" s="141">
        <f>VLOOKUP(J68,'5.교과목 정보'!$B$3:$K$76,8,FALSE)</f>
        <v>12</v>
      </c>
      <c r="S68" s="357" t="str">
        <f>VLOOKUP(J68,'5.교과목 정보'!$B$3:$K$76,7,FALSE)</f>
        <v>집체</v>
      </c>
      <c r="T68" s="144" t="s">
        <v>483</v>
      </c>
      <c r="U68" s="273" t="str">
        <f>VLOOKUP(T68,'7.교육장 정보'!$C$3:$D$20,2,FALSE)</f>
        <v>능력개발교육원</v>
      </c>
      <c r="V68" s="306">
        <v>20</v>
      </c>
      <c r="W68" s="306">
        <v>15</v>
      </c>
      <c r="X68" s="287" t="s">
        <v>932</v>
      </c>
      <c r="Y68" s="141" t="s">
        <v>945</v>
      </c>
    </row>
    <row r="69" spans="2:25" ht="13.5">
      <c r="B69" s="150">
        <v>63</v>
      </c>
      <c r="C69" s="144" t="s">
        <v>533</v>
      </c>
      <c r="D69" s="141" t="s">
        <v>636</v>
      </c>
      <c r="E69" s="141" t="s">
        <v>145</v>
      </c>
      <c r="F69" s="141" t="s">
        <v>31</v>
      </c>
      <c r="G69" s="141" t="s">
        <v>43</v>
      </c>
      <c r="H69" s="141" t="s">
        <v>44</v>
      </c>
      <c r="I69" s="141" t="s">
        <v>689</v>
      </c>
      <c r="J69" s="145" t="s">
        <v>599</v>
      </c>
      <c r="K69" s="352" t="s">
        <v>926</v>
      </c>
      <c r="L69" s="141" t="s">
        <v>21</v>
      </c>
      <c r="M69" s="322" t="s">
        <v>21</v>
      </c>
      <c r="N69" s="143" t="s">
        <v>21</v>
      </c>
      <c r="O69" s="185">
        <v>45759</v>
      </c>
      <c r="P69" s="185">
        <v>45760</v>
      </c>
      <c r="Q69" s="141" t="str">
        <f>VLOOKUP(J69,'5.교과목 정보'!$B$3:$K$76,9,FALSE)</f>
        <v>10:00 ~ 17:00</v>
      </c>
      <c r="R69" s="141">
        <f>VLOOKUP(J69,'5.교과목 정보'!$B$3:$K$76,8,FALSE)</f>
        <v>12</v>
      </c>
      <c r="S69" s="357" t="str">
        <f>VLOOKUP(J69,'5.교과목 정보'!$B$3:$K$76,7,FALSE)</f>
        <v>집체</v>
      </c>
      <c r="T69" s="144" t="s">
        <v>649</v>
      </c>
      <c r="U69" s="273" t="str">
        <f>VLOOKUP(T69,'7.교육장 정보'!$C$3:$D$20,2,FALSE)</f>
        <v>(재)한국직업능력교육원 시흥캠퍼스</v>
      </c>
      <c r="V69" s="306">
        <v>20</v>
      </c>
      <c r="W69" s="306">
        <v>16</v>
      </c>
      <c r="X69" s="287" t="s">
        <v>932</v>
      </c>
      <c r="Y69" s="141" t="s">
        <v>945</v>
      </c>
    </row>
    <row r="70" spans="2:25" ht="13.5">
      <c r="B70" s="150">
        <v>64</v>
      </c>
      <c r="C70" s="144" t="s">
        <v>533</v>
      </c>
      <c r="D70" s="141" t="s">
        <v>636</v>
      </c>
      <c r="E70" s="141" t="s">
        <v>145</v>
      </c>
      <c r="F70" s="141" t="s">
        <v>31</v>
      </c>
      <c r="G70" s="141" t="s">
        <v>85</v>
      </c>
      <c r="H70" s="141" t="s">
        <v>86</v>
      </c>
      <c r="I70" s="141" t="s">
        <v>689</v>
      </c>
      <c r="J70" s="145" t="s">
        <v>597</v>
      </c>
      <c r="K70" s="352" t="s">
        <v>926</v>
      </c>
      <c r="L70" s="141" t="s">
        <v>21</v>
      </c>
      <c r="M70" s="322" t="s">
        <v>21</v>
      </c>
      <c r="N70" s="143" t="s">
        <v>21</v>
      </c>
      <c r="O70" s="185">
        <v>45759</v>
      </c>
      <c r="P70" s="185">
        <v>45760</v>
      </c>
      <c r="Q70" s="141" t="str">
        <f>VLOOKUP(J70,'5.교과목 정보'!$B$3:$K$76,9,FALSE)</f>
        <v>10:00 ~ 17:00</v>
      </c>
      <c r="R70" s="141">
        <f>VLOOKUP(J70,'5.교과목 정보'!$B$3:$K$76,8,FALSE)</f>
        <v>12</v>
      </c>
      <c r="S70" s="357" t="str">
        <f>VLOOKUP(J70,'5.교과목 정보'!$B$3:$K$76,7,FALSE)</f>
        <v>집체</v>
      </c>
      <c r="T70" s="144" t="s">
        <v>444</v>
      </c>
      <c r="U70" s="273" t="str">
        <f>VLOOKUP(T70,'7.교육장 정보'!$C$3:$D$20,2,FALSE)</f>
        <v>한국폴리텍대학 정수캠퍼스</v>
      </c>
      <c r="V70" s="306">
        <v>20</v>
      </c>
      <c r="W70" s="306">
        <v>13</v>
      </c>
      <c r="X70" s="287" t="s">
        <v>932</v>
      </c>
      <c r="Y70" s="141" t="s">
        <v>945</v>
      </c>
    </row>
    <row r="71" spans="2:25" ht="13.5">
      <c r="B71" s="150">
        <v>65</v>
      </c>
      <c r="C71" s="144" t="s">
        <v>533</v>
      </c>
      <c r="D71" s="141" t="s">
        <v>636</v>
      </c>
      <c r="E71" s="141" t="s">
        <v>145</v>
      </c>
      <c r="F71" s="141" t="s">
        <v>31</v>
      </c>
      <c r="G71" s="141" t="s">
        <v>35</v>
      </c>
      <c r="H71" s="141" t="s">
        <v>48</v>
      </c>
      <c r="I71" s="141" t="s">
        <v>692</v>
      </c>
      <c r="J71" s="145" t="s">
        <v>110</v>
      </c>
      <c r="K71" s="352" t="s">
        <v>926</v>
      </c>
      <c r="L71" s="141" t="s">
        <v>21</v>
      </c>
      <c r="M71" s="322" t="s">
        <v>21</v>
      </c>
      <c r="N71" s="143" t="s">
        <v>21</v>
      </c>
      <c r="O71" s="185">
        <v>45759</v>
      </c>
      <c r="P71" s="185">
        <v>45760</v>
      </c>
      <c r="Q71" s="141" t="str">
        <f>VLOOKUP(J71,'5.교과목 정보'!$B$3:$K$76,9,FALSE)</f>
        <v>10:00 ~ 17:00</v>
      </c>
      <c r="R71" s="141">
        <f>VLOOKUP(J71,'5.교과목 정보'!$B$3:$K$76,8,FALSE)</f>
        <v>12</v>
      </c>
      <c r="S71" s="357" t="str">
        <f>VLOOKUP(J71,'5.교과목 정보'!$B$3:$K$76,7,FALSE)</f>
        <v>집체</v>
      </c>
      <c r="T71" s="144" t="s">
        <v>445</v>
      </c>
      <c r="U71" s="273" t="str">
        <f>VLOOKUP(T71,'7.교육장 정보'!$C$3:$D$20,2,FALSE)</f>
        <v>한울직업전문학교</v>
      </c>
      <c r="V71" s="306">
        <v>20</v>
      </c>
      <c r="W71" s="306">
        <v>10</v>
      </c>
      <c r="X71" s="287" t="s">
        <v>932</v>
      </c>
      <c r="Y71" s="141" t="s">
        <v>945</v>
      </c>
    </row>
    <row r="72" spans="2:25" ht="13.5">
      <c r="B72" s="150">
        <v>66</v>
      </c>
      <c r="C72" s="144" t="s">
        <v>533</v>
      </c>
      <c r="D72" s="141" t="s">
        <v>636</v>
      </c>
      <c r="E72" s="141" t="s">
        <v>145</v>
      </c>
      <c r="F72" s="141" t="s">
        <v>31</v>
      </c>
      <c r="G72" s="141" t="s">
        <v>32</v>
      </c>
      <c r="H72" s="141" t="s">
        <v>33</v>
      </c>
      <c r="I72" s="141" t="s">
        <v>689</v>
      </c>
      <c r="J72" s="145" t="s">
        <v>596</v>
      </c>
      <c r="K72" s="352" t="s">
        <v>926</v>
      </c>
      <c r="L72" s="141" t="s">
        <v>21</v>
      </c>
      <c r="M72" s="322" t="s">
        <v>21</v>
      </c>
      <c r="N72" s="143" t="s">
        <v>21</v>
      </c>
      <c r="O72" s="185">
        <v>45759</v>
      </c>
      <c r="P72" s="185">
        <v>45760</v>
      </c>
      <c r="Q72" s="141" t="str">
        <f>VLOOKUP(J72,'5.교과목 정보'!$B$3:$K$76,9,FALSE)</f>
        <v>10:00 ~ 17:00</v>
      </c>
      <c r="R72" s="141">
        <f>VLOOKUP(J72,'5.교과목 정보'!$B$3:$K$76,8,FALSE)</f>
        <v>12</v>
      </c>
      <c r="S72" s="357" t="str">
        <f>VLOOKUP(J72,'5.교과목 정보'!$B$3:$K$76,7,FALSE)</f>
        <v>집체</v>
      </c>
      <c r="T72" s="144" t="s">
        <v>650</v>
      </c>
      <c r="U72" s="273" t="str">
        <f>VLOOKUP(T72,'7.교육장 정보'!$C$3:$D$20,2,FALSE)</f>
        <v>캠틱종합기술원</v>
      </c>
      <c r="V72" s="306">
        <v>20</v>
      </c>
      <c r="W72" s="306">
        <v>12</v>
      </c>
      <c r="X72" s="287" t="s">
        <v>932</v>
      </c>
      <c r="Y72" s="141" t="s">
        <v>945</v>
      </c>
    </row>
    <row r="73" spans="2:25" ht="13.5">
      <c r="B73" s="150">
        <v>67</v>
      </c>
      <c r="C73" s="144" t="s">
        <v>533</v>
      </c>
      <c r="D73" s="141" t="s">
        <v>636</v>
      </c>
      <c r="E73" s="141" t="s">
        <v>145</v>
      </c>
      <c r="F73" s="141" t="s">
        <v>31</v>
      </c>
      <c r="G73" s="141" t="s">
        <v>35</v>
      </c>
      <c r="H73" s="141" t="s">
        <v>58</v>
      </c>
      <c r="I73" s="141" t="s">
        <v>693</v>
      </c>
      <c r="J73" s="145" t="s">
        <v>108</v>
      </c>
      <c r="K73" s="312" t="s">
        <v>21</v>
      </c>
      <c r="L73" s="204" t="s">
        <v>21</v>
      </c>
      <c r="M73" s="322">
        <v>45747</v>
      </c>
      <c r="N73" s="143">
        <v>45753</v>
      </c>
      <c r="O73" s="185">
        <v>45759</v>
      </c>
      <c r="P73" s="185">
        <v>45759</v>
      </c>
      <c r="Q73" s="141" t="str">
        <f>VLOOKUP(J73,'5.교과목 정보'!$B$3:$K$76,9,FALSE)</f>
        <v>09:00 ~ 18:00</v>
      </c>
      <c r="R73" s="141">
        <f>VLOOKUP(J73,'5.교과목 정보'!$B$3:$K$76,8,FALSE)</f>
        <v>12</v>
      </c>
      <c r="S73" s="359" t="str">
        <f>VLOOKUP(J73,'5.교과목 정보'!$B$3:$K$76,7,FALSE)</f>
        <v>혼합</v>
      </c>
      <c r="T73" s="144" t="s">
        <v>442</v>
      </c>
      <c r="U73" s="273" t="str">
        <f>VLOOKUP(T73,'7.교육장 정보'!$C$3:$D$20,2,FALSE)</f>
        <v>방송정보국제교육원</v>
      </c>
      <c r="V73" s="306">
        <v>20</v>
      </c>
      <c r="W73" s="306">
        <v>20</v>
      </c>
      <c r="X73" s="287" t="s">
        <v>932</v>
      </c>
      <c r="Y73" s="141"/>
    </row>
    <row r="74" spans="2:25" ht="13.5">
      <c r="B74" s="150">
        <v>68</v>
      </c>
      <c r="C74" s="144" t="s">
        <v>533</v>
      </c>
      <c r="D74" s="141" t="s">
        <v>636</v>
      </c>
      <c r="E74" s="141" t="s">
        <v>145</v>
      </c>
      <c r="F74" s="141" t="s">
        <v>31</v>
      </c>
      <c r="G74" s="141" t="s">
        <v>43</v>
      </c>
      <c r="H74" s="141" t="s">
        <v>44</v>
      </c>
      <c r="I74" s="141" t="s">
        <v>689</v>
      </c>
      <c r="J74" s="145" t="s">
        <v>599</v>
      </c>
      <c r="K74" s="352" t="s">
        <v>926</v>
      </c>
      <c r="L74" s="141" t="s">
        <v>21</v>
      </c>
      <c r="M74" s="322" t="s">
        <v>21</v>
      </c>
      <c r="N74" s="143" t="s">
        <v>21</v>
      </c>
      <c r="O74" s="185">
        <v>45759</v>
      </c>
      <c r="P74" s="185">
        <v>45760</v>
      </c>
      <c r="Q74" s="141" t="str">
        <f>VLOOKUP(J74,'5.교과목 정보'!$B$3:$K$76,9,FALSE)</f>
        <v>10:00 ~ 17:00</v>
      </c>
      <c r="R74" s="141">
        <f>VLOOKUP(J74,'5.교과목 정보'!$B$3:$K$76,8,FALSE)</f>
        <v>12</v>
      </c>
      <c r="S74" s="357" t="str">
        <f>VLOOKUP(J74,'5.교과목 정보'!$B$3:$K$76,7,FALSE)</f>
        <v>집체</v>
      </c>
      <c r="T74" s="144" t="s">
        <v>448</v>
      </c>
      <c r="U74" s="273" t="str">
        <f>VLOOKUP(T74,'7.교육장 정보'!$C$3:$D$20,2,FALSE)</f>
        <v>미래경영교육원</v>
      </c>
      <c r="V74" s="306">
        <v>20</v>
      </c>
      <c r="W74" s="306">
        <v>12</v>
      </c>
      <c r="X74" s="287" t="s">
        <v>932</v>
      </c>
      <c r="Y74" s="141" t="s">
        <v>945</v>
      </c>
    </row>
    <row r="75" spans="2:25" ht="13.5">
      <c r="B75" s="150">
        <v>69</v>
      </c>
      <c r="C75" s="144" t="s">
        <v>533</v>
      </c>
      <c r="D75" s="141" t="s">
        <v>636</v>
      </c>
      <c r="E75" s="141" t="s">
        <v>137</v>
      </c>
      <c r="F75" s="141" t="s">
        <v>31</v>
      </c>
      <c r="G75" s="141" t="s">
        <v>96</v>
      </c>
      <c r="H75" s="141" t="s">
        <v>53</v>
      </c>
      <c r="I75" s="141" t="s">
        <v>689</v>
      </c>
      <c r="J75" s="145" t="s">
        <v>606</v>
      </c>
      <c r="K75" s="352" t="s">
        <v>926</v>
      </c>
      <c r="L75" s="141" t="s">
        <v>21</v>
      </c>
      <c r="M75" s="322" t="s">
        <v>21</v>
      </c>
      <c r="N75" s="143" t="s">
        <v>21</v>
      </c>
      <c r="O75" s="185">
        <v>45759</v>
      </c>
      <c r="P75" s="185">
        <v>45759</v>
      </c>
      <c r="Q75" s="141" t="str">
        <f>VLOOKUP(J75,'5.교과목 정보'!$B$3:$K$76,9,FALSE)</f>
        <v>09:00 ~ 18:00</v>
      </c>
      <c r="R75" s="141">
        <f>VLOOKUP(J75,'5.교과목 정보'!$B$3:$K$76,8,FALSE)</f>
        <v>8</v>
      </c>
      <c r="S75" s="357" t="str">
        <f>VLOOKUP(J75,'5.교과목 정보'!$B$3:$K$76,7,FALSE)</f>
        <v>집체</v>
      </c>
      <c r="T75" s="144" t="s">
        <v>444</v>
      </c>
      <c r="U75" s="273" t="str">
        <f>VLOOKUP(T75,'7.교육장 정보'!$C$3:$D$20,2,FALSE)</f>
        <v>한국폴리텍대학 정수캠퍼스</v>
      </c>
      <c r="V75" s="306">
        <v>20</v>
      </c>
      <c r="W75" s="306">
        <v>19</v>
      </c>
      <c r="X75" s="287" t="s">
        <v>932</v>
      </c>
      <c r="Y75" s="141" t="s">
        <v>945</v>
      </c>
    </row>
    <row r="76" spans="2:25" ht="13.5">
      <c r="B76" s="150">
        <v>70</v>
      </c>
      <c r="C76" s="144" t="s">
        <v>533</v>
      </c>
      <c r="D76" s="141" t="s">
        <v>636</v>
      </c>
      <c r="E76" s="141" t="s">
        <v>137</v>
      </c>
      <c r="F76" s="141" t="s">
        <v>64</v>
      </c>
      <c r="G76" s="141" t="s">
        <v>89</v>
      </c>
      <c r="H76" s="141" t="s">
        <v>90</v>
      </c>
      <c r="I76" s="141" t="s">
        <v>692</v>
      </c>
      <c r="J76" s="145" t="s">
        <v>609</v>
      </c>
      <c r="K76" s="352" t="s">
        <v>926</v>
      </c>
      <c r="L76" s="141" t="s">
        <v>21</v>
      </c>
      <c r="M76" s="322" t="s">
        <v>21</v>
      </c>
      <c r="N76" s="143" t="s">
        <v>21</v>
      </c>
      <c r="O76" s="185">
        <v>45759</v>
      </c>
      <c r="P76" s="185">
        <v>45760</v>
      </c>
      <c r="Q76" s="141" t="str">
        <f>VLOOKUP(J76,'5.교과목 정보'!$B$3:$K$76,9,FALSE)</f>
        <v>10:00 ~ 17:00</v>
      </c>
      <c r="R76" s="141">
        <f>VLOOKUP(J76,'5.교과목 정보'!$B$3:$K$76,8,FALSE)</f>
        <v>12</v>
      </c>
      <c r="S76" s="357" t="str">
        <f>VLOOKUP(J76,'5.교과목 정보'!$B$3:$K$76,7,FALSE)</f>
        <v>집체</v>
      </c>
      <c r="T76" s="144" t="s">
        <v>443</v>
      </c>
      <c r="U76" s="273" t="str">
        <f>VLOOKUP(T76,'7.교육장 정보'!$C$3:$D$20,2,FALSE)</f>
        <v>한국생산성본부</v>
      </c>
      <c r="V76" s="306">
        <v>20</v>
      </c>
      <c r="W76" s="306">
        <v>15</v>
      </c>
      <c r="X76" s="287" t="s">
        <v>932</v>
      </c>
      <c r="Y76" s="141" t="s">
        <v>945</v>
      </c>
    </row>
    <row r="77" spans="2:25" ht="13.5">
      <c r="B77" s="150">
        <v>71</v>
      </c>
      <c r="C77" s="144" t="s">
        <v>533</v>
      </c>
      <c r="D77" s="141" t="s">
        <v>636</v>
      </c>
      <c r="E77" s="141" t="s">
        <v>137</v>
      </c>
      <c r="F77" s="141" t="s">
        <v>78</v>
      </c>
      <c r="G77" s="141" t="s">
        <v>82</v>
      </c>
      <c r="H77" s="141" t="s">
        <v>83</v>
      </c>
      <c r="I77" s="141" t="s">
        <v>693</v>
      </c>
      <c r="J77" s="145" t="s">
        <v>115</v>
      </c>
      <c r="K77" s="352" t="s">
        <v>926</v>
      </c>
      <c r="L77" s="141" t="s">
        <v>21</v>
      </c>
      <c r="M77" s="322" t="s">
        <v>21</v>
      </c>
      <c r="N77" s="143" t="s">
        <v>21</v>
      </c>
      <c r="O77" s="185">
        <v>45759</v>
      </c>
      <c r="P77" s="185">
        <v>45760</v>
      </c>
      <c r="Q77" s="141" t="str">
        <f>VLOOKUP(J77,'5.교과목 정보'!$B$3:$K$76,9,FALSE)</f>
        <v>10:00 ~ 17:00</v>
      </c>
      <c r="R77" s="141">
        <f>VLOOKUP(J77,'5.교과목 정보'!$B$3:$K$76,8,FALSE)</f>
        <v>12</v>
      </c>
      <c r="S77" s="357" t="str">
        <f>VLOOKUP(J77,'5.교과목 정보'!$B$3:$K$76,7,FALSE)</f>
        <v>집체</v>
      </c>
      <c r="T77" s="144" t="s">
        <v>443</v>
      </c>
      <c r="U77" s="273" t="str">
        <f>VLOOKUP(T77,'7.교육장 정보'!$C$3:$D$20,2,FALSE)</f>
        <v>한국생산성본부</v>
      </c>
      <c r="V77" s="306">
        <v>20</v>
      </c>
      <c r="W77" s="306">
        <v>10</v>
      </c>
      <c r="X77" s="287" t="s">
        <v>932</v>
      </c>
      <c r="Y77" s="141" t="s">
        <v>945</v>
      </c>
    </row>
    <row r="78" spans="2:25" ht="13.5">
      <c r="B78" s="150">
        <v>72</v>
      </c>
      <c r="C78" s="144" t="s">
        <v>533</v>
      </c>
      <c r="D78" s="141" t="s">
        <v>636</v>
      </c>
      <c r="E78" s="141" t="s">
        <v>137</v>
      </c>
      <c r="F78" s="141" t="s">
        <v>31</v>
      </c>
      <c r="G78" s="141" t="s">
        <v>52</v>
      </c>
      <c r="H78" s="141" t="s">
        <v>53</v>
      </c>
      <c r="I78" s="141" t="s">
        <v>689</v>
      </c>
      <c r="J78" s="145" t="s">
        <v>604</v>
      </c>
      <c r="K78" s="312" t="s">
        <v>21</v>
      </c>
      <c r="L78" s="204" t="s">
        <v>21</v>
      </c>
      <c r="M78" s="322" t="s">
        <v>21</v>
      </c>
      <c r="N78" s="143" t="s">
        <v>21</v>
      </c>
      <c r="O78" s="185">
        <v>45759</v>
      </c>
      <c r="P78" s="185">
        <v>45759</v>
      </c>
      <c r="Q78" s="141" t="str">
        <f>VLOOKUP(J78,'5.교과목 정보'!$B$3:$K$76,9,FALSE)</f>
        <v>09:00 ~ 18:00</v>
      </c>
      <c r="R78" s="141">
        <f>VLOOKUP(J78,'5.교과목 정보'!$B$3:$K$76,8,FALSE)</f>
        <v>8</v>
      </c>
      <c r="S78" s="357" t="str">
        <f>VLOOKUP(J78,'5.교과목 정보'!$B$3:$K$76,7,FALSE)</f>
        <v>집체</v>
      </c>
      <c r="T78" s="144" t="s">
        <v>653</v>
      </c>
      <c r="U78" s="273" t="str">
        <f>VLOOKUP(T78,'7.교육장 정보'!$C$3:$D$20,2,FALSE)</f>
        <v>울산산업직업전문학교</v>
      </c>
      <c r="V78" s="306">
        <v>20</v>
      </c>
      <c r="W78" s="306">
        <v>6</v>
      </c>
      <c r="X78" s="348" t="s">
        <v>933</v>
      </c>
      <c r="Y78" s="141"/>
    </row>
    <row r="79" spans="2:25" ht="13.5">
      <c r="B79" s="150">
        <v>73</v>
      </c>
      <c r="C79" s="144" t="s">
        <v>533</v>
      </c>
      <c r="D79" s="141" t="s">
        <v>636</v>
      </c>
      <c r="E79" s="141" t="s">
        <v>137</v>
      </c>
      <c r="F79" s="141" t="s">
        <v>660</v>
      </c>
      <c r="G79" s="141" t="s">
        <v>27</v>
      </c>
      <c r="H79" s="141" t="s">
        <v>59</v>
      </c>
      <c r="I79" s="141" t="s">
        <v>693</v>
      </c>
      <c r="J79" s="145" t="s">
        <v>140</v>
      </c>
      <c r="K79" s="312" t="s">
        <v>21</v>
      </c>
      <c r="L79" s="204" t="s">
        <v>21</v>
      </c>
      <c r="M79" s="322" t="s">
        <v>21</v>
      </c>
      <c r="N79" s="143" t="s">
        <v>21</v>
      </c>
      <c r="O79" s="185">
        <v>45759</v>
      </c>
      <c r="P79" s="185">
        <v>45760</v>
      </c>
      <c r="Q79" s="141" t="str">
        <f>VLOOKUP(J79,'5.교과목 정보'!$B$3:$K$76,9,FALSE)</f>
        <v>10:00 ~ 17:00</v>
      </c>
      <c r="R79" s="141">
        <f>VLOOKUP(J79,'5.교과목 정보'!$B$3:$K$76,8,FALSE)</f>
        <v>12</v>
      </c>
      <c r="S79" s="357" t="str">
        <f>VLOOKUP(J79,'5.교과목 정보'!$B$3:$K$76,7,FALSE)</f>
        <v>집체</v>
      </c>
      <c r="T79" s="144" t="s">
        <v>446</v>
      </c>
      <c r="U79" s="273" t="str">
        <f>VLOOKUP(T79,'7.교육장 정보'!$C$3:$D$20,2,FALSE)</f>
        <v>호남직업전문학교</v>
      </c>
      <c r="V79" s="306">
        <v>20</v>
      </c>
      <c r="W79" s="306">
        <v>20</v>
      </c>
      <c r="X79" s="287" t="s">
        <v>932</v>
      </c>
      <c r="Y79" s="141"/>
    </row>
    <row r="80" spans="2:25" ht="13.5">
      <c r="B80" s="150">
        <v>74</v>
      </c>
      <c r="C80" s="144" t="s">
        <v>533</v>
      </c>
      <c r="D80" s="141" t="s">
        <v>636</v>
      </c>
      <c r="E80" s="141" t="s">
        <v>145</v>
      </c>
      <c r="F80" s="141" t="s">
        <v>23</v>
      </c>
      <c r="G80" s="141" t="s">
        <v>934</v>
      </c>
      <c r="H80" s="141" t="s">
        <v>69</v>
      </c>
      <c r="I80" s="141" t="s">
        <v>689</v>
      </c>
      <c r="J80" s="142" t="s">
        <v>112</v>
      </c>
      <c r="K80" s="312" t="s">
        <v>21</v>
      </c>
      <c r="L80" s="204" t="s">
        <v>21</v>
      </c>
      <c r="M80" s="322" t="s">
        <v>21</v>
      </c>
      <c r="N80" s="143" t="s">
        <v>21</v>
      </c>
      <c r="O80" s="143">
        <v>45759</v>
      </c>
      <c r="P80" s="143">
        <v>45760</v>
      </c>
      <c r="Q80" s="141" t="str">
        <f>VLOOKUP(J80,'5.교과목 정보'!$B$3:$K$76,9,FALSE)</f>
        <v>10:00 ~ 17:00</v>
      </c>
      <c r="R80" s="141">
        <f>VLOOKUP(J80,'5.교과목 정보'!$B$3:$K$76,8,FALSE)</f>
        <v>12</v>
      </c>
      <c r="S80" s="357" t="str">
        <f>VLOOKUP(J80,'5.교과목 정보'!$B$3:$K$76,7,FALSE)</f>
        <v>집체</v>
      </c>
      <c r="T80" s="141" t="s">
        <v>648</v>
      </c>
      <c r="U80" s="273" t="str">
        <f>VLOOKUP(T80,'7.교육장 정보'!$C$3:$D$20,2,FALSE)</f>
        <v>대한상공회의소 부산인력개발원</v>
      </c>
      <c r="V80" s="306">
        <v>20</v>
      </c>
      <c r="W80" s="306">
        <v>20</v>
      </c>
      <c r="X80" s="287" t="s">
        <v>932</v>
      </c>
      <c r="Y80" s="141"/>
    </row>
    <row r="81" spans="2:25" ht="13.5">
      <c r="B81" s="150">
        <v>75</v>
      </c>
      <c r="C81" s="144" t="s">
        <v>533</v>
      </c>
      <c r="D81" s="141" t="s">
        <v>636</v>
      </c>
      <c r="E81" s="141" t="s">
        <v>145</v>
      </c>
      <c r="F81" s="141" t="s">
        <v>23</v>
      </c>
      <c r="G81" s="141" t="s">
        <v>940</v>
      </c>
      <c r="H81" s="141">
        <v>0</v>
      </c>
      <c r="I81" s="141" t="s">
        <v>693</v>
      </c>
      <c r="J81" s="145" t="s">
        <v>909</v>
      </c>
      <c r="K81" s="352" t="s">
        <v>926</v>
      </c>
      <c r="L81" s="141" t="s">
        <v>21</v>
      </c>
      <c r="M81" s="322" t="s">
        <v>21</v>
      </c>
      <c r="N81" s="143" t="s">
        <v>21</v>
      </c>
      <c r="O81" s="185">
        <v>45760</v>
      </c>
      <c r="P81" s="185">
        <v>45760</v>
      </c>
      <c r="Q81" s="141" t="str">
        <f>VLOOKUP(J81,'5.교과목 정보'!$B$3:$K$76,9,FALSE)</f>
        <v>10:00 ~ 17:00</v>
      </c>
      <c r="R81" s="141">
        <f>VLOOKUP(J81,'5.교과목 정보'!$B$3:$K$76,8,FALSE)</f>
        <v>6</v>
      </c>
      <c r="S81" s="357" t="str">
        <f>VLOOKUP(J81,'5.교과목 정보'!$B$3:$K$76,7,FALSE)</f>
        <v>집체</v>
      </c>
      <c r="T81" s="144" t="s">
        <v>483</v>
      </c>
      <c r="U81" s="273" t="str">
        <f>VLOOKUP(T81,'7.교육장 정보'!$C$3:$D$20,2,FALSE)</f>
        <v>능력개발교육원</v>
      </c>
      <c r="V81" s="306">
        <v>20</v>
      </c>
      <c r="W81" s="306">
        <v>19</v>
      </c>
      <c r="X81" s="287" t="s">
        <v>932</v>
      </c>
      <c r="Y81" s="141" t="s">
        <v>945</v>
      </c>
    </row>
    <row r="82" spans="2:25" ht="13.5">
      <c r="B82" s="150">
        <v>76</v>
      </c>
      <c r="C82" s="144" t="s">
        <v>641</v>
      </c>
      <c r="D82" s="141" t="s">
        <v>637</v>
      </c>
      <c r="E82" s="141" t="s">
        <v>137</v>
      </c>
      <c r="F82" s="141" t="s">
        <v>64</v>
      </c>
      <c r="G82" s="141" t="s">
        <v>89</v>
      </c>
      <c r="H82" s="141" t="s">
        <v>90</v>
      </c>
      <c r="I82" s="141" t="s">
        <v>692</v>
      </c>
      <c r="J82" s="145" t="s">
        <v>125</v>
      </c>
      <c r="K82" s="312" t="s">
        <v>21</v>
      </c>
      <c r="L82" s="204" t="s">
        <v>21</v>
      </c>
      <c r="M82" s="322" t="s">
        <v>21</v>
      </c>
      <c r="N82" s="143" t="s">
        <v>21</v>
      </c>
      <c r="O82" s="185">
        <v>45762</v>
      </c>
      <c r="P82" s="185">
        <v>45763</v>
      </c>
      <c r="Q82" s="141" t="str">
        <f>VLOOKUP(J82,'5.교과목 정보'!$B$3:$K$76,9,FALSE)</f>
        <v>10:00 ~ 17:00</v>
      </c>
      <c r="R82" s="141">
        <f>VLOOKUP(J82,'5.교과목 정보'!$B$3:$K$76,8,FALSE)</f>
        <v>12</v>
      </c>
      <c r="S82" s="357" t="str">
        <f>VLOOKUP(J82,'5.교과목 정보'!$B$3:$K$76,7,FALSE)</f>
        <v>집체</v>
      </c>
      <c r="T82" s="144" t="s">
        <v>444</v>
      </c>
      <c r="U82" s="273" t="str">
        <f>VLOOKUP(T82,'7.교육장 정보'!$C$3:$D$20,2,FALSE)</f>
        <v>한국폴리텍대학 정수캠퍼스</v>
      </c>
      <c r="V82" s="306">
        <v>20</v>
      </c>
      <c r="W82" s="306">
        <v>2</v>
      </c>
      <c r="X82" s="348" t="s">
        <v>933</v>
      </c>
      <c r="Y82" s="141"/>
    </row>
    <row r="83" spans="2:25" ht="13.5">
      <c r="B83" s="150">
        <v>77</v>
      </c>
      <c r="C83" s="144" t="s">
        <v>641</v>
      </c>
      <c r="D83" s="141" t="s">
        <v>637</v>
      </c>
      <c r="E83" s="141" t="s">
        <v>145</v>
      </c>
      <c r="F83" s="141" t="s">
        <v>31</v>
      </c>
      <c r="G83" s="141" t="s">
        <v>32</v>
      </c>
      <c r="H83" s="141" t="s">
        <v>76</v>
      </c>
      <c r="I83" s="141" t="s">
        <v>693</v>
      </c>
      <c r="J83" s="145" t="s">
        <v>600</v>
      </c>
      <c r="K83" s="312" t="s">
        <v>21</v>
      </c>
      <c r="L83" s="204" t="s">
        <v>21</v>
      </c>
      <c r="M83" s="322" t="s">
        <v>21</v>
      </c>
      <c r="N83" s="143" t="s">
        <v>21</v>
      </c>
      <c r="O83" s="185">
        <v>45764</v>
      </c>
      <c r="P83" s="185">
        <v>45764</v>
      </c>
      <c r="Q83" s="141" t="str">
        <f>VLOOKUP(J83,'5.교과목 정보'!$B$3:$K$76,9,FALSE)</f>
        <v>10:00 ~ 17:00</v>
      </c>
      <c r="R83" s="141">
        <f>VLOOKUP(J83,'5.교과목 정보'!$B$3:$K$76,8,FALSE)</f>
        <v>6</v>
      </c>
      <c r="S83" s="357" t="str">
        <f>VLOOKUP(J83,'5.교과목 정보'!$B$3:$K$76,7,FALSE)</f>
        <v>집체</v>
      </c>
      <c r="T83" s="144" t="s">
        <v>444</v>
      </c>
      <c r="U83" s="273" t="str">
        <f>VLOOKUP(T83,'7.교육장 정보'!$C$3:$D$20,2,FALSE)</f>
        <v>한국폴리텍대학 정수캠퍼스</v>
      </c>
      <c r="V83" s="306">
        <v>20</v>
      </c>
      <c r="W83" s="306">
        <v>20</v>
      </c>
      <c r="X83" s="287" t="s">
        <v>932</v>
      </c>
      <c r="Y83" s="141"/>
    </row>
    <row r="84" spans="2:25" ht="13.5">
      <c r="B84" s="150">
        <v>78</v>
      </c>
      <c r="C84" s="144" t="s">
        <v>641</v>
      </c>
      <c r="D84" s="141" t="s">
        <v>637</v>
      </c>
      <c r="E84" s="141" t="s">
        <v>145</v>
      </c>
      <c r="F84" s="141" t="s">
        <v>23</v>
      </c>
      <c r="G84" s="141" t="s">
        <v>934</v>
      </c>
      <c r="H84" s="141" t="s">
        <v>28</v>
      </c>
      <c r="I84" s="141" t="s">
        <v>692</v>
      </c>
      <c r="J84" s="145" t="s">
        <v>594</v>
      </c>
      <c r="K84" s="312" t="s">
        <v>21</v>
      </c>
      <c r="L84" s="204" t="s">
        <v>21</v>
      </c>
      <c r="M84" s="322" t="s">
        <v>21</v>
      </c>
      <c r="N84" s="143" t="s">
        <v>21</v>
      </c>
      <c r="O84" s="185">
        <v>45764</v>
      </c>
      <c r="P84" s="185">
        <v>45765</v>
      </c>
      <c r="Q84" s="141" t="str">
        <f>VLOOKUP(J84,'5.교과목 정보'!$B$3:$K$76,9,FALSE)</f>
        <v>10:00 ~ 17:00</v>
      </c>
      <c r="R84" s="141">
        <f>VLOOKUP(J84,'5.교과목 정보'!$B$3:$K$76,8,FALSE)</f>
        <v>12</v>
      </c>
      <c r="S84" s="357" t="str">
        <f>VLOOKUP(J84,'5.교과목 정보'!$B$3:$K$76,7,FALSE)</f>
        <v>집체</v>
      </c>
      <c r="T84" s="144" t="s">
        <v>444</v>
      </c>
      <c r="U84" s="273" t="str">
        <f>VLOOKUP(T84,'7.교육장 정보'!$C$3:$D$20,2,FALSE)</f>
        <v>한국폴리텍대학 정수캠퍼스</v>
      </c>
      <c r="V84" s="306">
        <v>20</v>
      </c>
      <c r="W84" s="306">
        <v>20</v>
      </c>
      <c r="X84" s="287" t="s">
        <v>932</v>
      </c>
      <c r="Y84" s="141"/>
    </row>
    <row r="85" spans="2:25" ht="13.5">
      <c r="B85" s="150">
        <v>79</v>
      </c>
      <c r="C85" s="144" t="s">
        <v>641</v>
      </c>
      <c r="D85" s="141" t="s">
        <v>637</v>
      </c>
      <c r="E85" s="141" t="s">
        <v>145</v>
      </c>
      <c r="F85" s="141" t="s">
        <v>23</v>
      </c>
      <c r="G85" s="141" t="s">
        <v>934</v>
      </c>
      <c r="H85" s="141" t="s">
        <v>69</v>
      </c>
      <c r="I85" s="141" t="s">
        <v>693</v>
      </c>
      <c r="J85" s="145" t="s">
        <v>588</v>
      </c>
      <c r="K85" s="313" t="s">
        <v>21</v>
      </c>
      <c r="L85" s="287" t="s">
        <v>944</v>
      </c>
      <c r="M85" s="322" t="s">
        <v>21</v>
      </c>
      <c r="N85" s="143" t="s">
        <v>21</v>
      </c>
      <c r="O85" s="185">
        <v>45764</v>
      </c>
      <c r="P85" s="185">
        <v>45765</v>
      </c>
      <c r="Q85" s="141" t="str">
        <f>VLOOKUP(J85,'5.교과목 정보'!$B$3:$K$76,9,FALSE)</f>
        <v>10:00 ~ 17:00</v>
      </c>
      <c r="R85" s="141">
        <f>VLOOKUP(J85,'5.교과목 정보'!$B$3:$K$76,8,FALSE)</f>
        <v>12</v>
      </c>
      <c r="S85" s="357" t="str">
        <f>VLOOKUP(J85,'5.교과목 정보'!$B$3:$K$76,7,FALSE)</f>
        <v>집체</v>
      </c>
      <c r="T85" s="144" t="s">
        <v>444</v>
      </c>
      <c r="U85" s="273" t="str">
        <f>VLOOKUP(T85,'7.교육장 정보'!$C$3:$D$20,2,FALSE)</f>
        <v>한국폴리텍대학 정수캠퍼스</v>
      </c>
      <c r="V85" s="306">
        <v>20</v>
      </c>
      <c r="W85" s="306">
        <v>10</v>
      </c>
      <c r="X85" s="287" t="s">
        <v>932</v>
      </c>
      <c r="Y85" s="141" t="s">
        <v>945</v>
      </c>
    </row>
    <row r="86" spans="2:25" ht="13.5">
      <c r="B86" s="150">
        <v>80</v>
      </c>
      <c r="C86" s="144" t="s">
        <v>641</v>
      </c>
      <c r="D86" s="141" t="s">
        <v>637</v>
      </c>
      <c r="E86" s="141" t="s">
        <v>145</v>
      </c>
      <c r="F86" s="141" t="s">
        <v>31</v>
      </c>
      <c r="G86" s="141" t="s">
        <v>35</v>
      </c>
      <c r="H86" s="141" t="s">
        <v>48</v>
      </c>
      <c r="I86" s="141" t="s">
        <v>692</v>
      </c>
      <c r="J86" s="145" t="s">
        <v>110</v>
      </c>
      <c r="K86" s="312" t="s">
        <v>21</v>
      </c>
      <c r="L86" s="204" t="s">
        <v>21</v>
      </c>
      <c r="M86" s="322" t="s">
        <v>21</v>
      </c>
      <c r="N86" s="143" t="s">
        <v>21</v>
      </c>
      <c r="O86" s="185">
        <v>45764</v>
      </c>
      <c r="P86" s="185">
        <v>45765</v>
      </c>
      <c r="Q86" s="141" t="str">
        <f>VLOOKUP(J86,'5.교과목 정보'!$B$3:$K$76,9,FALSE)</f>
        <v>10:00 ~ 17:00</v>
      </c>
      <c r="R86" s="141">
        <f>VLOOKUP(J86,'5.교과목 정보'!$B$3:$K$76,8,FALSE)</f>
        <v>12</v>
      </c>
      <c r="S86" s="357" t="str">
        <f>VLOOKUP(J86,'5.교과목 정보'!$B$3:$K$76,7,FALSE)</f>
        <v>집체</v>
      </c>
      <c r="T86" s="144" t="s">
        <v>483</v>
      </c>
      <c r="U86" s="273" t="str">
        <f>VLOOKUP(T86,'7.교육장 정보'!$C$3:$D$20,2,FALSE)</f>
        <v>능력개발교육원</v>
      </c>
      <c r="V86" s="306">
        <v>20</v>
      </c>
      <c r="W86" s="306">
        <v>4</v>
      </c>
      <c r="X86" s="348" t="s">
        <v>933</v>
      </c>
      <c r="Y86" s="141"/>
    </row>
    <row r="87" spans="2:25" ht="13.5">
      <c r="B87" s="150">
        <v>81</v>
      </c>
      <c r="C87" s="144" t="s">
        <v>641</v>
      </c>
      <c r="D87" s="141" t="s">
        <v>637</v>
      </c>
      <c r="E87" s="141" t="s">
        <v>145</v>
      </c>
      <c r="F87" s="141" t="s">
        <v>23</v>
      </c>
      <c r="G87" s="141" t="s">
        <v>934</v>
      </c>
      <c r="H87" s="141" t="s">
        <v>41</v>
      </c>
      <c r="I87" s="141" t="s">
        <v>689</v>
      </c>
      <c r="J87" s="145" t="s">
        <v>591</v>
      </c>
      <c r="K87" s="313" t="s">
        <v>21</v>
      </c>
      <c r="L87" s="287" t="s">
        <v>944</v>
      </c>
      <c r="M87" s="322" t="s">
        <v>21</v>
      </c>
      <c r="N87" s="143" t="s">
        <v>21</v>
      </c>
      <c r="O87" s="185">
        <v>45764</v>
      </c>
      <c r="P87" s="185">
        <v>45765</v>
      </c>
      <c r="Q87" s="141" t="str">
        <f>VLOOKUP(J87,'5.교과목 정보'!$B$3:$K$76,9,FALSE)</f>
        <v>10:00 ~ 17:00</v>
      </c>
      <c r="R87" s="141">
        <f>VLOOKUP(J87,'5.교과목 정보'!$B$3:$K$76,8,FALSE)</f>
        <v>12</v>
      </c>
      <c r="S87" s="357" t="str">
        <f>VLOOKUP(J87,'5.교과목 정보'!$B$3:$K$76,7,FALSE)</f>
        <v>집체</v>
      </c>
      <c r="T87" s="144" t="s">
        <v>483</v>
      </c>
      <c r="U87" s="273" t="str">
        <f>VLOOKUP(T87,'7.교육장 정보'!$C$3:$D$20,2,FALSE)</f>
        <v>능력개발교육원</v>
      </c>
      <c r="V87" s="306">
        <v>20</v>
      </c>
      <c r="W87" s="306">
        <v>10</v>
      </c>
      <c r="X87" s="287" t="s">
        <v>932</v>
      </c>
      <c r="Y87" s="141" t="s">
        <v>945</v>
      </c>
    </row>
    <row r="88" spans="2:25" ht="13.5">
      <c r="B88" s="150">
        <v>82</v>
      </c>
      <c r="C88" s="144" t="s">
        <v>641</v>
      </c>
      <c r="D88" s="141" t="s">
        <v>637</v>
      </c>
      <c r="E88" s="141" t="s">
        <v>137</v>
      </c>
      <c r="F88" s="141" t="s">
        <v>64</v>
      </c>
      <c r="G88" s="141" t="s">
        <v>65</v>
      </c>
      <c r="H88" s="141" t="s">
        <v>94</v>
      </c>
      <c r="I88" s="141" t="s">
        <v>689</v>
      </c>
      <c r="J88" s="145" t="s">
        <v>139</v>
      </c>
      <c r="K88" s="312" t="s">
        <v>21</v>
      </c>
      <c r="L88" s="204" t="s">
        <v>21</v>
      </c>
      <c r="M88" s="322" t="s">
        <v>21</v>
      </c>
      <c r="N88" s="143" t="s">
        <v>21</v>
      </c>
      <c r="O88" s="185">
        <v>45764</v>
      </c>
      <c r="P88" s="185">
        <v>45765</v>
      </c>
      <c r="Q88" s="141" t="str">
        <f>VLOOKUP(J88,'5.교과목 정보'!$B$3:$K$76,9,FALSE)</f>
        <v>10:00 ~ 17:00</v>
      </c>
      <c r="R88" s="141">
        <f>VLOOKUP(J88,'5.교과목 정보'!$B$3:$K$76,8,FALSE)</f>
        <v>12</v>
      </c>
      <c r="S88" s="357" t="str">
        <f>VLOOKUP(J88,'5.교과목 정보'!$B$3:$K$76,7,FALSE)</f>
        <v>집체</v>
      </c>
      <c r="T88" s="144" t="s">
        <v>483</v>
      </c>
      <c r="U88" s="273" t="str">
        <f>VLOOKUP(T88,'7.교육장 정보'!$C$3:$D$20,2,FALSE)</f>
        <v>능력개발교육원</v>
      </c>
      <c r="V88" s="306">
        <v>20</v>
      </c>
      <c r="W88" s="306">
        <v>0</v>
      </c>
      <c r="X88" s="348" t="s">
        <v>933</v>
      </c>
      <c r="Y88" s="141"/>
    </row>
    <row r="89" spans="2:25" ht="13.5">
      <c r="B89" s="150">
        <v>83</v>
      </c>
      <c r="C89" s="141" t="s">
        <v>641</v>
      </c>
      <c r="D89" s="141" t="s">
        <v>637</v>
      </c>
      <c r="E89" s="141" t="s">
        <v>137</v>
      </c>
      <c r="F89" s="141" t="s">
        <v>78</v>
      </c>
      <c r="G89" s="141" t="s">
        <v>82</v>
      </c>
      <c r="H89" s="141" t="s">
        <v>83</v>
      </c>
      <c r="I89" s="141" t="s">
        <v>693</v>
      </c>
      <c r="J89" s="142" t="s">
        <v>115</v>
      </c>
      <c r="K89" s="347" t="s">
        <v>926</v>
      </c>
      <c r="L89" s="141" t="s">
        <v>21</v>
      </c>
      <c r="M89" s="322" t="s">
        <v>21</v>
      </c>
      <c r="N89" s="143" t="s">
        <v>21</v>
      </c>
      <c r="O89" s="143">
        <v>45764</v>
      </c>
      <c r="P89" s="143">
        <v>45765</v>
      </c>
      <c r="Q89" s="141" t="str">
        <f>VLOOKUP(J89,'5.교과목 정보'!$B$3:$K$76,9,FALSE)</f>
        <v>10:00 ~ 17:00</v>
      </c>
      <c r="R89" s="141">
        <f>VLOOKUP(J89,'5.교과목 정보'!$B$3:$K$76,8,FALSE)</f>
        <v>12</v>
      </c>
      <c r="S89" s="357" t="str">
        <f>VLOOKUP(J89,'5.교과목 정보'!$B$3:$K$76,7,FALSE)</f>
        <v>집체</v>
      </c>
      <c r="T89" s="141" t="s">
        <v>483</v>
      </c>
      <c r="U89" s="273" t="str">
        <f>VLOOKUP(T89,'7.교육장 정보'!$C$3:$D$20,2,FALSE)</f>
        <v>능력개발교육원</v>
      </c>
      <c r="V89" s="306">
        <v>20</v>
      </c>
      <c r="W89" s="306">
        <v>8</v>
      </c>
      <c r="X89" s="346" t="s">
        <v>927</v>
      </c>
      <c r="Y89" s="141" t="s">
        <v>945</v>
      </c>
    </row>
    <row r="90" spans="2:25" ht="13.5">
      <c r="B90" s="150">
        <v>84</v>
      </c>
      <c r="C90" s="144" t="s">
        <v>641</v>
      </c>
      <c r="D90" s="141" t="s">
        <v>637</v>
      </c>
      <c r="E90" s="141" t="s">
        <v>137</v>
      </c>
      <c r="F90" s="141" t="s">
        <v>64</v>
      </c>
      <c r="G90" s="141" t="s">
        <v>65</v>
      </c>
      <c r="H90" s="141" t="s">
        <v>66</v>
      </c>
      <c r="I90" s="141" t="s">
        <v>935</v>
      </c>
      <c r="J90" s="145" t="s">
        <v>111</v>
      </c>
      <c r="K90" s="312" t="s">
        <v>21</v>
      </c>
      <c r="L90" s="204" t="s">
        <v>21</v>
      </c>
      <c r="M90" s="322" t="s">
        <v>21</v>
      </c>
      <c r="N90" s="143" t="s">
        <v>21</v>
      </c>
      <c r="O90" s="185">
        <v>45764</v>
      </c>
      <c r="P90" s="185">
        <v>45765</v>
      </c>
      <c r="Q90" s="141" t="str">
        <f>VLOOKUP(J90,'5.교과목 정보'!$B$3:$K$76,9,FALSE)</f>
        <v>10:00 ~ 17:00</v>
      </c>
      <c r="R90" s="141">
        <f>VLOOKUP(J90,'5.교과목 정보'!$B$3:$K$76,8,FALSE)</f>
        <v>12</v>
      </c>
      <c r="S90" s="357" t="str">
        <f>VLOOKUP(J90,'5.교과목 정보'!$B$3:$K$76,7,FALSE)</f>
        <v>집체</v>
      </c>
      <c r="T90" s="144" t="s">
        <v>483</v>
      </c>
      <c r="U90" s="273" t="str">
        <f>VLOOKUP(T90,'7.교육장 정보'!$C$3:$D$20,2,FALSE)</f>
        <v>능력개발교육원</v>
      </c>
      <c r="V90" s="306">
        <v>20</v>
      </c>
      <c r="W90" s="306">
        <v>1</v>
      </c>
      <c r="X90" s="348" t="s">
        <v>933</v>
      </c>
      <c r="Y90" s="141"/>
    </row>
    <row r="91" spans="2:25" ht="13.5">
      <c r="B91" s="150">
        <v>85</v>
      </c>
      <c r="C91" s="144" t="s">
        <v>657</v>
      </c>
      <c r="D91" s="141" t="s">
        <v>637</v>
      </c>
      <c r="E91" s="141" t="s">
        <v>137</v>
      </c>
      <c r="F91" s="141" t="s">
        <v>78</v>
      </c>
      <c r="G91" s="141" t="s">
        <v>79</v>
      </c>
      <c r="H91" s="141" t="s">
        <v>79</v>
      </c>
      <c r="I91" s="141" t="s">
        <v>689</v>
      </c>
      <c r="J91" s="145" t="s">
        <v>608</v>
      </c>
      <c r="K91" s="313" t="s">
        <v>21</v>
      </c>
      <c r="L91" s="287" t="s">
        <v>944</v>
      </c>
      <c r="M91" s="322" t="s">
        <v>21</v>
      </c>
      <c r="N91" s="143" t="s">
        <v>21</v>
      </c>
      <c r="O91" s="185">
        <v>45765</v>
      </c>
      <c r="P91" s="185">
        <v>45765</v>
      </c>
      <c r="Q91" s="141" t="str">
        <f>VLOOKUP(J91,'5.교과목 정보'!$B$3:$K$76,9,FALSE)</f>
        <v>10:00 ~ 17:00</v>
      </c>
      <c r="R91" s="141">
        <f>VLOOKUP(J91,'5.교과목 정보'!$B$3:$K$76,8,FALSE)</f>
        <v>6</v>
      </c>
      <c r="S91" s="357" t="str">
        <f>VLOOKUP(J91,'5.교과목 정보'!$B$3:$K$76,7,FALSE)</f>
        <v>집체</v>
      </c>
      <c r="T91" s="144" t="s">
        <v>444</v>
      </c>
      <c r="U91" s="273" t="str">
        <f>VLOOKUP(T91,'7.교육장 정보'!$C$3:$D$20,2,FALSE)</f>
        <v>한국폴리텍대학 정수캠퍼스</v>
      </c>
      <c r="V91" s="306">
        <v>20</v>
      </c>
      <c r="W91" s="306">
        <v>14</v>
      </c>
      <c r="X91" s="287" t="s">
        <v>932</v>
      </c>
      <c r="Y91" s="141" t="s">
        <v>945</v>
      </c>
    </row>
    <row r="92" spans="2:25" ht="13.5">
      <c r="B92" s="150">
        <v>86</v>
      </c>
      <c r="C92" s="144" t="s">
        <v>641</v>
      </c>
      <c r="D92" s="141" t="s">
        <v>637</v>
      </c>
      <c r="E92" s="141" t="s">
        <v>145</v>
      </c>
      <c r="F92" s="141" t="s">
        <v>31</v>
      </c>
      <c r="G92" s="141" t="s">
        <v>32</v>
      </c>
      <c r="H92" s="141" t="s">
        <v>50</v>
      </c>
      <c r="I92" s="141" t="s">
        <v>693</v>
      </c>
      <c r="J92" s="142" t="s">
        <v>602</v>
      </c>
      <c r="K92" s="313" t="s">
        <v>21</v>
      </c>
      <c r="L92" s="287" t="s">
        <v>944</v>
      </c>
      <c r="M92" s="322" t="s">
        <v>21</v>
      </c>
      <c r="N92" s="143" t="s">
        <v>21</v>
      </c>
      <c r="O92" s="185">
        <v>45765</v>
      </c>
      <c r="P92" s="185">
        <v>45765</v>
      </c>
      <c r="Q92" s="141" t="str">
        <f>VLOOKUP(J92,'5.교과목 정보'!$B$3:$K$76,9,FALSE)</f>
        <v>10:00 ~ 17:00</v>
      </c>
      <c r="R92" s="141">
        <f>VLOOKUP(J92,'5.교과목 정보'!$B$3:$K$76,8,FALSE)</f>
        <v>6</v>
      </c>
      <c r="S92" s="357" t="str">
        <f>VLOOKUP(J92,'5.교과목 정보'!$B$3:$K$76,7,FALSE)</f>
        <v>집체</v>
      </c>
      <c r="T92" s="144" t="s">
        <v>483</v>
      </c>
      <c r="U92" s="273" t="str">
        <f>VLOOKUP(T92,'7.교육장 정보'!$C$3:$D$20,2,FALSE)</f>
        <v>능력개발교육원</v>
      </c>
      <c r="V92" s="306">
        <v>20</v>
      </c>
      <c r="W92" s="306">
        <v>14</v>
      </c>
      <c r="X92" s="287" t="s">
        <v>932</v>
      </c>
      <c r="Y92" s="141" t="s">
        <v>945</v>
      </c>
    </row>
    <row r="93" spans="2:25" ht="13.5">
      <c r="B93" s="150">
        <v>87</v>
      </c>
      <c r="C93" s="144" t="s">
        <v>641</v>
      </c>
      <c r="D93" s="141" t="s">
        <v>637</v>
      </c>
      <c r="E93" s="141" t="s">
        <v>145</v>
      </c>
      <c r="F93" s="141" t="s">
        <v>31</v>
      </c>
      <c r="G93" s="141" t="s">
        <v>35</v>
      </c>
      <c r="H93" s="141" t="s">
        <v>58</v>
      </c>
      <c r="I93" s="141" t="s">
        <v>693</v>
      </c>
      <c r="J93" s="145" t="s">
        <v>108</v>
      </c>
      <c r="K93" s="352" t="s">
        <v>926</v>
      </c>
      <c r="L93" s="141" t="s">
        <v>21</v>
      </c>
      <c r="M93" s="322">
        <v>45754</v>
      </c>
      <c r="N93" s="143">
        <v>45760</v>
      </c>
      <c r="O93" s="185">
        <v>45765</v>
      </c>
      <c r="P93" s="185">
        <v>45765</v>
      </c>
      <c r="Q93" s="141" t="str">
        <f>VLOOKUP(J93,'5.교과목 정보'!$B$3:$K$76,9,FALSE)</f>
        <v>09:00 ~ 18:00</v>
      </c>
      <c r="R93" s="141">
        <f>VLOOKUP(J93,'5.교과목 정보'!$B$3:$K$76,8,FALSE)</f>
        <v>12</v>
      </c>
      <c r="S93" s="359" t="str">
        <f>VLOOKUP(J93,'5.교과목 정보'!$B$3:$K$76,7,FALSE)</f>
        <v>혼합</v>
      </c>
      <c r="T93" s="144" t="s">
        <v>483</v>
      </c>
      <c r="U93" s="273" t="str">
        <f>VLOOKUP(T93,'7.교육장 정보'!$C$3:$D$20,2,FALSE)</f>
        <v>능력개발교육원</v>
      </c>
      <c r="V93" s="306">
        <v>20</v>
      </c>
      <c r="W93" s="306">
        <v>13</v>
      </c>
      <c r="X93" s="287" t="s">
        <v>932</v>
      </c>
      <c r="Y93" s="141" t="s">
        <v>945</v>
      </c>
    </row>
    <row r="94" spans="2:25" ht="13.5">
      <c r="B94" s="150">
        <v>88</v>
      </c>
      <c r="C94" s="144" t="s">
        <v>641</v>
      </c>
      <c r="D94" s="141" t="s">
        <v>637</v>
      </c>
      <c r="E94" s="141" t="s">
        <v>137</v>
      </c>
      <c r="F94" s="141" t="s">
        <v>78</v>
      </c>
      <c r="G94" s="141" t="s">
        <v>79</v>
      </c>
      <c r="H94" s="141" t="s">
        <v>79</v>
      </c>
      <c r="I94" s="141" t="s">
        <v>689</v>
      </c>
      <c r="J94" s="145" t="s">
        <v>608</v>
      </c>
      <c r="K94" s="313" t="s">
        <v>21</v>
      </c>
      <c r="L94" s="287" t="s">
        <v>944</v>
      </c>
      <c r="M94" s="322" t="s">
        <v>21</v>
      </c>
      <c r="N94" s="143" t="s">
        <v>21</v>
      </c>
      <c r="O94" s="185">
        <v>45765</v>
      </c>
      <c r="P94" s="185">
        <v>45765</v>
      </c>
      <c r="Q94" s="141" t="str">
        <f>VLOOKUP(J94,'5.교과목 정보'!$B$3:$K$76,9,FALSE)</f>
        <v>10:00 ~ 17:00</v>
      </c>
      <c r="R94" s="141">
        <f>VLOOKUP(J94,'5.교과목 정보'!$B$3:$K$76,8,FALSE)</f>
        <v>6</v>
      </c>
      <c r="S94" s="357" t="str">
        <f>VLOOKUP(J94,'5.교과목 정보'!$B$3:$K$76,7,FALSE)</f>
        <v>집체</v>
      </c>
      <c r="T94" s="144" t="s">
        <v>483</v>
      </c>
      <c r="U94" s="273" t="str">
        <f>VLOOKUP(T94,'7.교육장 정보'!$C$3:$D$20,2,FALSE)</f>
        <v>능력개발교육원</v>
      </c>
      <c r="V94" s="306">
        <v>20</v>
      </c>
      <c r="W94" s="306">
        <v>10</v>
      </c>
      <c r="X94" s="287" t="s">
        <v>932</v>
      </c>
      <c r="Y94" s="141" t="s">
        <v>945</v>
      </c>
    </row>
    <row r="95" spans="2:25" ht="13.5">
      <c r="B95" s="150">
        <v>89</v>
      </c>
      <c r="C95" s="144" t="s">
        <v>533</v>
      </c>
      <c r="D95" s="141" t="s">
        <v>637</v>
      </c>
      <c r="E95" s="141" t="s">
        <v>145</v>
      </c>
      <c r="F95" s="141" t="s">
        <v>31</v>
      </c>
      <c r="G95" s="141" t="s">
        <v>85</v>
      </c>
      <c r="H95" s="141" t="s">
        <v>86</v>
      </c>
      <c r="I95" s="141" t="s">
        <v>689</v>
      </c>
      <c r="J95" s="145" t="s">
        <v>948</v>
      </c>
      <c r="K95" s="312" t="s">
        <v>21</v>
      </c>
      <c r="L95" s="204" t="s">
        <v>21</v>
      </c>
      <c r="M95" s="322" t="s">
        <v>21</v>
      </c>
      <c r="N95" s="143" t="s">
        <v>21</v>
      </c>
      <c r="O95" s="185">
        <v>45766</v>
      </c>
      <c r="P95" s="185">
        <v>45767</v>
      </c>
      <c r="Q95" s="141" t="e">
        <f>VLOOKUP(J95,'5.교과목 정보'!$B$3:$K$76,9,FALSE)</f>
        <v>#N/A</v>
      </c>
      <c r="R95" s="141" t="e">
        <f>VLOOKUP(J95,'5.교과목 정보'!$B$3:$K$76,8,FALSE)</f>
        <v>#N/A</v>
      </c>
      <c r="S95" s="357" t="e">
        <f>VLOOKUP(J95,'5.교과목 정보'!$B$3:$K$76,7,FALSE)</f>
        <v>#N/A</v>
      </c>
      <c r="T95" s="143" t="s">
        <v>483</v>
      </c>
      <c r="U95" s="273" t="str">
        <f>VLOOKUP(T95,'7.교육장 정보'!$C$3:$D$20,2,FALSE)</f>
        <v>능력개발교육원</v>
      </c>
      <c r="V95" s="306">
        <v>20</v>
      </c>
      <c r="W95" s="306">
        <v>1</v>
      </c>
      <c r="X95" s="348" t="s">
        <v>933</v>
      </c>
      <c r="Y95" s="141"/>
    </row>
    <row r="96" spans="2:25" ht="13.5">
      <c r="B96" s="150">
        <v>90</v>
      </c>
      <c r="C96" s="144" t="s">
        <v>533</v>
      </c>
      <c r="D96" s="141" t="s">
        <v>637</v>
      </c>
      <c r="E96" s="141" t="s">
        <v>145</v>
      </c>
      <c r="F96" s="141" t="s">
        <v>23</v>
      </c>
      <c r="G96" s="141" t="s">
        <v>38</v>
      </c>
      <c r="H96" s="141" t="s">
        <v>39</v>
      </c>
      <c r="I96" s="141" t="s">
        <v>689</v>
      </c>
      <c r="J96" s="145" t="s">
        <v>148</v>
      </c>
      <c r="K96" s="313" t="s">
        <v>21</v>
      </c>
      <c r="L96" s="287" t="s">
        <v>944</v>
      </c>
      <c r="M96" s="322" t="s">
        <v>21</v>
      </c>
      <c r="N96" s="143" t="s">
        <v>21</v>
      </c>
      <c r="O96" s="185">
        <v>45766</v>
      </c>
      <c r="P96" s="185">
        <v>45767</v>
      </c>
      <c r="Q96" s="141" t="str">
        <f>VLOOKUP(J96,'5.교과목 정보'!$B$3:$K$76,9,FALSE)</f>
        <v>10:00 ~ 17:00</v>
      </c>
      <c r="R96" s="141">
        <f>VLOOKUP(J96,'5.교과목 정보'!$B$3:$K$76,8,FALSE)</f>
        <v>12</v>
      </c>
      <c r="S96" s="357" t="str">
        <f>VLOOKUP(J96,'5.교과목 정보'!$B$3:$K$76,7,FALSE)</f>
        <v>집체</v>
      </c>
      <c r="T96" s="144" t="s">
        <v>447</v>
      </c>
      <c r="U96" s="273" t="str">
        <f>VLOOKUP(T96,'7.교육장 정보'!$C$3:$D$20,2,FALSE)</f>
        <v>경북산업직업전문학교</v>
      </c>
      <c r="V96" s="306">
        <v>20</v>
      </c>
      <c r="W96" s="306">
        <v>11</v>
      </c>
      <c r="X96" s="287" t="s">
        <v>932</v>
      </c>
      <c r="Y96" s="141" t="s">
        <v>945</v>
      </c>
    </row>
    <row r="97" spans="2:25" ht="13.5">
      <c r="B97" s="150">
        <v>91</v>
      </c>
      <c r="C97" s="144" t="s">
        <v>533</v>
      </c>
      <c r="D97" s="141" t="s">
        <v>637</v>
      </c>
      <c r="E97" s="141" t="s">
        <v>145</v>
      </c>
      <c r="F97" s="141" t="s">
        <v>31</v>
      </c>
      <c r="G97" s="141" t="s">
        <v>35</v>
      </c>
      <c r="H97" s="141" t="s">
        <v>67</v>
      </c>
      <c r="I97" s="141" t="s">
        <v>693</v>
      </c>
      <c r="J97" s="145" t="s">
        <v>587</v>
      </c>
      <c r="K97" s="313" t="s">
        <v>21</v>
      </c>
      <c r="L97" s="287" t="s">
        <v>944</v>
      </c>
      <c r="M97" s="322" t="s">
        <v>21</v>
      </c>
      <c r="N97" s="143" t="s">
        <v>21</v>
      </c>
      <c r="O97" s="185">
        <v>45766</v>
      </c>
      <c r="P97" s="185">
        <v>45766</v>
      </c>
      <c r="Q97" s="141" t="str">
        <f>VLOOKUP(J97,'5.교과목 정보'!$B$3:$K$76,9,FALSE)</f>
        <v>10:00 ~ 17:00</v>
      </c>
      <c r="R97" s="141">
        <f>VLOOKUP(J97,'5.교과목 정보'!$B$3:$K$76,8,FALSE)</f>
        <v>6</v>
      </c>
      <c r="S97" s="357" t="str">
        <f>VLOOKUP(J97,'5.교과목 정보'!$B$3:$K$76,7,FALSE)</f>
        <v>집체</v>
      </c>
      <c r="T97" s="144" t="s">
        <v>448</v>
      </c>
      <c r="U97" s="273" t="str">
        <f>VLOOKUP(T97,'7.교육장 정보'!$C$3:$D$20,2,FALSE)</f>
        <v>미래경영교육원</v>
      </c>
      <c r="V97" s="306">
        <v>20</v>
      </c>
      <c r="W97" s="306">
        <v>16</v>
      </c>
      <c r="X97" s="287" t="s">
        <v>932</v>
      </c>
      <c r="Y97" s="141" t="s">
        <v>945</v>
      </c>
    </row>
    <row r="98" spans="2:25" ht="13.5">
      <c r="B98" s="150">
        <v>92</v>
      </c>
      <c r="C98" s="144" t="s">
        <v>533</v>
      </c>
      <c r="D98" s="141" t="s">
        <v>637</v>
      </c>
      <c r="E98" s="141" t="s">
        <v>145</v>
      </c>
      <c r="F98" s="141" t="s">
        <v>31</v>
      </c>
      <c r="G98" s="141" t="s">
        <v>35</v>
      </c>
      <c r="H98" s="141" t="s">
        <v>58</v>
      </c>
      <c r="I98" s="141" t="s">
        <v>693</v>
      </c>
      <c r="J98" s="145" t="s">
        <v>108</v>
      </c>
      <c r="K98" s="352" t="s">
        <v>926</v>
      </c>
      <c r="L98" s="141" t="s">
        <v>21</v>
      </c>
      <c r="M98" s="322">
        <v>45754</v>
      </c>
      <c r="N98" s="143">
        <v>45760</v>
      </c>
      <c r="O98" s="185">
        <v>45766</v>
      </c>
      <c r="P98" s="185">
        <v>45766</v>
      </c>
      <c r="Q98" s="141" t="str">
        <f>VLOOKUP(J98,'5.교과목 정보'!$B$3:$K$76,9,FALSE)</f>
        <v>09:00 ~ 18:00</v>
      </c>
      <c r="R98" s="141">
        <f>VLOOKUP(J98,'5.교과목 정보'!$B$3:$K$76,8,FALSE)</f>
        <v>12</v>
      </c>
      <c r="S98" s="359" t="str">
        <f>VLOOKUP(J98,'5.교과목 정보'!$B$3:$K$76,7,FALSE)</f>
        <v>혼합</v>
      </c>
      <c r="T98" s="144" t="s">
        <v>483</v>
      </c>
      <c r="U98" s="273" t="str">
        <f>VLOOKUP(T98,'7.교육장 정보'!$C$3:$D$20,2,FALSE)</f>
        <v>능력개발교육원</v>
      </c>
      <c r="V98" s="306">
        <v>20</v>
      </c>
      <c r="W98" s="306">
        <v>14</v>
      </c>
      <c r="X98" s="287" t="s">
        <v>932</v>
      </c>
      <c r="Y98" s="141" t="s">
        <v>945</v>
      </c>
    </row>
    <row r="99" spans="2:25" ht="13.5">
      <c r="B99" s="150">
        <v>93</v>
      </c>
      <c r="C99" s="144" t="s">
        <v>533</v>
      </c>
      <c r="D99" s="141" t="s">
        <v>637</v>
      </c>
      <c r="E99" s="141" t="s">
        <v>145</v>
      </c>
      <c r="F99" s="141" t="s">
        <v>31</v>
      </c>
      <c r="G99" s="141" t="s">
        <v>43</v>
      </c>
      <c r="H99" s="141" t="s">
        <v>44</v>
      </c>
      <c r="I99" s="141" t="s">
        <v>693</v>
      </c>
      <c r="J99" s="145" t="s">
        <v>598</v>
      </c>
      <c r="K99" s="313" t="s">
        <v>21</v>
      </c>
      <c r="L99" s="287" t="s">
        <v>944</v>
      </c>
      <c r="M99" s="322" t="s">
        <v>21</v>
      </c>
      <c r="N99" s="143" t="s">
        <v>21</v>
      </c>
      <c r="O99" s="185">
        <v>45766</v>
      </c>
      <c r="P99" s="185">
        <v>45766</v>
      </c>
      <c r="Q99" s="141" t="str">
        <f>VLOOKUP(J99,'5.교과목 정보'!$B$3:$K$76,9,FALSE)</f>
        <v>10:00 ~ 17:00</v>
      </c>
      <c r="R99" s="141">
        <f>VLOOKUP(J99,'5.교과목 정보'!$B$3:$K$76,8,FALSE)</f>
        <v>6</v>
      </c>
      <c r="S99" s="357" t="str">
        <f>VLOOKUP(J99,'5.교과목 정보'!$B$3:$K$76,7,FALSE)</f>
        <v>집체</v>
      </c>
      <c r="T99" s="144" t="s">
        <v>443</v>
      </c>
      <c r="U99" s="273" t="str">
        <f>VLOOKUP(T99,'7.교육장 정보'!$C$3:$D$20,2,FALSE)</f>
        <v>한국생산성본부</v>
      </c>
      <c r="V99" s="306">
        <v>20</v>
      </c>
      <c r="W99" s="306">
        <v>15</v>
      </c>
      <c r="X99" s="287" t="s">
        <v>932</v>
      </c>
      <c r="Y99" s="141" t="s">
        <v>945</v>
      </c>
    </row>
    <row r="100" spans="2:25" ht="13.5">
      <c r="B100" s="150">
        <v>94</v>
      </c>
      <c r="C100" s="144" t="s">
        <v>533</v>
      </c>
      <c r="D100" s="141" t="s">
        <v>637</v>
      </c>
      <c r="E100" s="141" t="s">
        <v>145</v>
      </c>
      <c r="F100" s="141" t="s">
        <v>31</v>
      </c>
      <c r="G100" s="141" t="s">
        <v>32</v>
      </c>
      <c r="H100" s="141" t="s">
        <v>33</v>
      </c>
      <c r="I100" s="141" t="s">
        <v>689</v>
      </c>
      <c r="J100" s="145" t="s">
        <v>596</v>
      </c>
      <c r="K100" s="313" t="s">
        <v>21</v>
      </c>
      <c r="L100" s="287" t="s">
        <v>944</v>
      </c>
      <c r="M100" s="322" t="s">
        <v>21</v>
      </c>
      <c r="N100" s="143" t="s">
        <v>21</v>
      </c>
      <c r="O100" s="185">
        <v>45766</v>
      </c>
      <c r="P100" s="185">
        <v>45767</v>
      </c>
      <c r="Q100" s="141" t="str">
        <f>VLOOKUP(J100,'5.교과목 정보'!$B$3:$K$76,9,FALSE)</f>
        <v>10:00 ~ 17:00</v>
      </c>
      <c r="R100" s="141">
        <f>VLOOKUP(J100,'5.교과목 정보'!$B$3:$K$76,8,FALSE)</f>
        <v>12</v>
      </c>
      <c r="S100" s="357" t="str">
        <f>VLOOKUP(J100,'5.교과목 정보'!$B$3:$K$76,7,FALSE)</f>
        <v>집체</v>
      </c>
      <c r="T100" s="144" t="s">
        <v>445</v>
      </c>
      <c r="U100" s="273" t="str">
        <f>VLOOKUP(T100,'7.교육장 정보'!$C$3:$D$20,2,FALSE)</f>
        <v>한울직업전문학교</v>
      </c>
      <c r="V100" s="306">
        <v>20</v>
      </c>
      <c r="W100" s="306">
        <v>12</v>
      </c>
      <c r="X100" s="287" t="s">
        <v>932</v>
      </c>
      <c r="Y100" s="141" t="s">
        <v>945</v>
      </c>
    </row>
    <row r="101" spans="2:25" ht="13.5">
      <c r="B101" s="150">
        <v>95</v>
      </c>
      <c r="C101" s="144" t="s">
        <v>533</v>
      </c>
      <c r="D101" s="141" t="s">
        <v>637</v>
      </c>
      <c r="E101" s="141" t="s">
        <v>145</v>
      </c>
      <c r="F101" s="141" t="s">
        <v>31</v>
      </c>
      <c r="G101" s="141" t="s">
        <v>35</v>
      </c>
      <c r="H101" s="141" t="s">
        <v>80</v>
      </c>
      <c r="I101" s="141" t="s">
        <v>689</v>
      </c>
      <c r="J101" s="145" t="s">
        <v>153</v>
      </c>
      <c r="K101" s="312" t="s">
        <v>21</v>
      </c>
      <c r="L101" s="204" t="s">
        <v>21</v>
      </c>
      <c r="M101" s="322" t="s">
        <v>21</v>
      </c>
      <c r="N101" s="143" t="s">
        <v>21</v>
      </c>
      <c r="O101" s="185">
        <v>45766</v>
      </c>
      <c r="P101" s="185">
        <v>45767</v>
      </c>
      <c r="Q101" s="141" t="str">
        <f>VLOOKUP(J101,'5.교과목 정보'!$B$3:$K$76,9,FALSE)</f>
        <v>10:00 ~ 17:00</v>
      </c>
      <c r="R101" s="141">
        <f>VLOOKUP(J101,'5.교과목 정보'!$B$3:$K$76,8,FALSE)</f>
        <v>12</v>
      </c>
      <c r="S101" s="357" t="str">
        <f>VLOOKUP(J101,'5.교과목 정보'!$B$3:$K$76,7,FALSE)</f>
        <v>집체</v>
      </c>
      <c r="T101" s="144" t="s">
        <v>483</v>
      </c>
      <c r="U101" s="273" t="str">
        <f>VLOOKUP(T101,'7.교육장 정보'!$C$3:$D$20,2,FALSE)</f>
        <v>능력개발교육원</v>
      </c>
      <c r="V101" s="306">
        <v>20</v>
      </c>
      <c r="W101" s="306">
        <v>0</v>
      </c>
      <c r="X101" s="348" t="s">
        <v>933</v>
      </c>
      <c r="Y101" s="141"/>
    </row>
    <row r="102" spans="2:25" ht="13.5">
      <c r="B102" s="150">
        <v>96</v>
      </c>
      <c r="C102" s="144" t="s">
        <v>533</v>
      </c>
      <c r="D102" s="141" t="s">
        <v>637</v>
      </c>
      <c r="E102" s="141" t="s">
        <v>145</v>
      </c>
      <c r="F102" s="141" t="s">
        <v>31</v>
      </c>
      <c r="G102" s="141" t="s">
        <v>43</v>
      </c>
      <c r="H102" s="141" t="s">
        <v>70</v>
      </c>
      <c r="I102" s="141" t="s">
        <v>689</v>
      </c>
      <c r="J102" s="145" t="s">
        <v>124</v>
      </c>
      <c r="K102" s="312" t="s">
        <v>21</v>
      </c>
      <c r="L102" s="204" t="s">
        <v>21</v>
      </c>
      <c r="M102" s="322" t="s">
        <v>21</v>
      </c>
      <c r="N102" s="143" t="s">
        <v>21</v>
      </c>
      <c r="O102" s="143">
        <v>45766</v>
      </c>
      <c r="P102" s="185">
        <v>45767</v>
      </c>
      <c r="Q102" s="141" t="str">
        <f>VLOOKUP(J102,'5.교과목 정보'!$B$3:$K$76,9,FALSE)</f>
        <v>10:00 ~ 17:00</v>
      </c>
      <c r="R102" s="141">
        <f>VLOOKUP(J102,'5.교과목 정보'!$B$3:$K$76,8,FALSE)</f>
        <v>12</v>
      </c>
      <c r="S102" s="357" t="str">
        <f>VLOOKUP(J102,'5.교과목 정보'!$B$3:$K$76,7,FALSE)</f>
        <v>집체</v>
      </c>
      <c r="T102" s="144" t="s">
        <v>483</v>
      </c>
      <c r="U102" s="273" t="str">
        <f>VLOOKUP(T102,'7.교육장 정보'!$C$3:$D$20,2,FALSE)</f>
        <v>능력개발교육원</v>
      </c>
      <c r="V102" s="306">
        <v>20</v>
      </c>
      <c r="W102" s="306">
        <v>4</v>
      </c>
      <c r="X102" s="348" t="s">
        <v>933</v>
      </c>
      <c r="Y102" s="141"/>
    </row>
    <row r="103" spans="2:25" ht="13.5">
      <c r="B103" s="150">
        <v>97</v>
      </c>
      <c r="C103" s="144" t="s">
        <v>533</v>
      </c>
      <c r="D103" s="141" t="s">
        <v>637</v>
      </c>
      <c r="E103" s="141" t="s">
        <v>145</v>
      </c>
      <c r="F103" s="141" t="s">
        <v>23</v>
      </c>
      <c r="G103" s="141" t="s">
        <v>39</v>
      </c>
      <c r="H103" s="141" t="s">
        <v>39</v>
      </c>
      <c r="I103" s="141" t="s">
        <v>693</v>
      </c>
      <c r="J103" s="145" t="s">
        <v>114</v>
      </c>
      <c r="K103" s="313" t="s">
        <v>21</v>
      </c>
      <c r="L103" s="287" t="s">
        <v>944</v>
      </c>
      <c r="M103" s="322" t="s">
        <v>21</v>
      </c>
      <c r="N103" s="143" t="s">
        <v>21</v>
      </c>
      <c r="O103" s="185">
        <v>45766</v>
      </c>
      <c r="P103" s="185">
        <v>45767</v>
      </c>
      <c r="Q103" s="141" t="str">
        <f>VLOOKUP(J103,'5.교과목 정보'!$B$3:$K$76,9,FALSE)</f>
        <v>10:00 ~ 17:00</v>
      </c>
      <c r="R103" s="141">
        <f>VLOOKUP(J103,'5.교과목 정보'!$B$3:$K$76,8,FALSE)</f>
        <v>12</v>
      </c>
      <c r="S103" s="357" t="str">
        <f>VLOOKUP(J103,'5.교과목 정보'!$B$3:$K$76,7,FALSE)</f>
        <v>집체</v>
      </c>
      <c r="T103" s="144" t="s">
        <v>648</v>
      </c>
      <c r="U103" s="273" t="str">
        <f>VLOOKUP(T103,'7.교육장 정보'!$C$3:$D$20,2,FALSE)</f>
        <v>대한상공회의소 부산인력개발원</v>
      </c>
      <c r="V103" s="306">
        <v>20</v>
      </c>
      <c r="W103" s="306">
        <v>17</v>
      </c>
      <c r="X103" s="287" t="s">
        <v>932</v>
      </c>
      <c r="Y103" s="141" t="s">
        <v>945</v>
      </c>
    </row>
    <row r="104" spans="2:25" ht="13.5">
      <c r="B104" s="150">
        <v>98</v>
      </c>
      <c r="C104" s="141" t="s">
        <v>533</v>
      </c>
      <c r="D104" s="141" t="s">
        <v>637</v>
      </c>
      <c r="E104" s="141" t="s">
        <v>145</v>
      </c>
      <c r="F104" s="141" t="s">
        <v>23</v>
      </c>
      <c r="G104" s="141" t="s">
        <v>934</v>
      </c>
      <c r="H104" s="141" t="s">
        <v>41</v>
      </c>
      <c r="I104" s="141" t="s">
        <v>938</v>
      </c>
      <c r="J104" s="142" t="s">
        <v>589</v>
      </c>
      <c r="K104" s="347" t="s">
        <v>926</v>
      </c>
      <c r="L104" s="141" t="s">
        <v>21</v>
      </c>
      <c r="M104" s="322" t="s">
        <v>21</v>
      </c>
      <c r="N104" s="143" t="s">
        <v>21</v>
      </c>
      <c r="O104" s="143">
        <v>45766</v>
      </c>
      <c r="P104" s="143">
        <v>45767</v>
      </c>
      <c r="Q104" s="141" t="str">
        <f>VLOOKUP(J104,'5.교과목 정보'!$B$3:$K$76,9,FALSE)</f>
        <v>10:00 ~ 17:00</v>
      </c>
      <c r="R104" s="141">
        <f>VLOOKUP(J104,'5.교과목 정보'!$B$3:$K$76,8,FALSE)</f>
        <v>12</v>
      </c>
      <c r="S104" s="357" t="str">
        <f>VLOOKUP(J104,'5.교과목 정보'!$B$3:$K$76,7,FALSE)</f>
        <v>집체</v>
      </c>
      <c r="T104" s="141" t="s">
        <v>651</v>
      </c>
      <c r="U104" s="273" t="str">
        <f>VLOOKUP(T104,'7.교육장 정보'!$C$3:$D$20,2,FALSE)</f>
        <v>(재)한국직업능력교육원 인천캠퍼스</v>
      </c>
      <c r="V104" s="306">
        <v>20</v>
      </c>
      <c r="W104" s="306">
        <v>8</v>
      </c>
      <c r="X104" s="346" t="s">
        <v>927</v>
      </c>
      <c r="Y104" s="141" t="s">
        <v>945</v>
      </c>
    </row>
    <row r="105" spans="2:25" ht="13.5">
      <c r="B105" s="150">
        <v>99</v>
      </c>
      <c r="C105" s="144" t="s">
        <v>533</v>
      </c>
      <c r="D105" s="141" t="s">
        <v>637</v>
      </c>
      <c r="E105" s="141" t="s">
        <v>145</v>
      </c>
      <c r="F105" s="141" t="s">
        <v>31</v>
      </c>
      <c r="G105" s="141" t="s">
        <v>936</v>
      </c>
      <c r="H105" s="141" t="s">
        <v>937</v>
      </c>
      <c r="I105" s="141" t="s">
        <v>689</v>
      </c>
      <c r="J105" s="145" t="s">
        <v>642</v>
      </c>
      <c r="K105" s="313" t="s">
        <v>21</v>
      </c>
      <c r="L105" s="287" t="s">
        <v>944</v>
      </c>
      <c r="M105" s="322" t="s">
        <v>21</v>
      </c>
      <c r="N105" s="143" t="s">
        <v>21</v>
      </c>
      <c r="O105" s="185">
        <v>45766</v>
      </c>
      <c r="P105" s="185">
        <v>45766</v>
      </c>
      <c r="Q105" s="141" t="str">
        <f>VLOOKUP(J105,'5.교과목 정보'!$B$3:$K$76,9,FALSE)</f>
        <v>10:00 ~ 17:00</v>
      </c>
      <c r="R105" s="141">
        <f>VLOOKUP(J105,'5.교과목 정보'!$B$3:$K$76,8,FALSE)</f>
        <v>6</v>
      </c>
      <c r="S105" s="357" t="str">
        <f>VLOOKUP(J105,'5.교과목 정보'!$B$3:$K$76,7,FALSE)</f>
        <v>집체</v>
      </c>
      <c r="T105" s="144" t="s">
        <v>649</v>
      </c>
      <c r="U105" s="273" t="str">
        <f>VLOOKUP(T105,'7.교육장 정보'!$C$3:$D$20,2,FALSE)</f>
        <v>(재)한국직업능력교육원 시흥캠퍼스</v>
      </c>
      <c r="V105" s="306">
        <v>20</v>
      </c>
      <c r="W105" s="306">
        <v>18</v>
      </c>
      <c r="X105" s="287" t="s">
        <v>932</v>
      </c>
      <c r="Y105" s="141" t="s">
        <v>945</v>
      </c>
    </row>
    <row r="106" spans="2:25" ht="13.5">
      <c r="B106" s="150">
        <v>100</v>
      </c>
      <c r="C106" s="141" t="s">
        <v>533</v>
      </c>
      <c r="D106" s="141" t="s">
        <v>637</v>
      </c>
      <c r="E106" s="141" t="s">
        <v>145</v>
      </c>
      <c r="F106" s="141" t="s">
        <v>31</v>
      </c>
      <c r="G106" s="141" t="s">
        <v>43</v>
      </c>
      <c r="H106" s="141" t="s">
        <v>44</v>
      </c>
      <c r="I106" s="141" t="s">
        <v>689</v>
      </c>
      <c r="J106" s="142" t="s">
        <v>599</v>
      </c>
      <c r="K106" s="347" t="s">
        <v>926</v>
      </c>
      <c r="L106" s="141" t="s">
        <v>21</v>
      </c>
      <c r="M106" s="322" t="s">
        <v>21</v>
      </c>
      <c r="N106" s="143" t="s">
        <v>21</v>
      </c>
      <c r="O106" s="143">
        <v>45766</v>
      </c>
      <c r="P106" s="143">
        <v>45767</v>
      </c>
      <c r="Q106" s="141" t="str">
        <f>VLOOKUP(J106,'5.교과목 정보'!$B$3:$K$76,9,FALSE)</f>
        <v>10:00 ~ 17:00</v>
      </c>
      <c r="R106" s="141">
        <f>VLOOKUP(J106,'5.교과목 정보'!$B$3:$K$76,8,FALSE)</f>
        <v>12</v>
      </c>
      <c r="S106" s="357" t="str">
        <f>VLOOKUP(J106,'5.교과목 정보'!$B$3:$K$76,7,FALSE)</f>
        <v>집체</v>
      </c>
      <c r="T106" s="141" t="s">
        <v>653</v>
      </c>
      <c r="U106" s="273" t="str">
        <f>VLOOKUP(T106,'7.교육장 정보'!$C$3:$D$20,2,FALSE)</f>
        <v>울산산업직업전문학교</v>
      </c>
      <c r="V106" s="306">
        <v>20</v>
      </c>
      <c r="W106" s="306">
        <v>7</v>
      </c>
      <c r="X106" s="346" t="s">
        <v>927</v>
      </c>
      <c r="Y106" s="141" t="s">
        <v>945</v>
      </c>
    </row>
    <row r="107" spans="2:25" ht="13.5">
      <c r="B107" s="150">
        <v>101</v>
      </c>
      <c r="C107" s="144" t="s">
        <v>533</v>
      </c>
      <c r="D107" s="141" t="s">
        <v>637</v>
      </c>
      <c r="E107" s="141" t="s">
        <v>145</v>
      </c>
      <c r="F107" s="141" t="s">
        <v>31</v>
      </c>
      <c r="G107" s="141" t="s">
        <v>43</v>
      </c>
      <c r="H107" s="141" t="s">
        <v>44</v>
      </c>
      <c r="I107" s="141" t="s">
        <v>693</v>
      </c>
      <c r="J107" s="145" t="s">
        <v>598</v>
      </c>
      <c r="K107" s="312" t="s">
        <v>21</v>
      </c>
      <c r="L107" s="204" t="s">
        <v>21</v>
      </c>
      <c r="M107" s="322" t="s">
        <v>21</v>
      </c>
      <c r="N107" s="143" t="s">
        <v>21</v>
      </c>
      <c r="O107" s="185">
        <v>45766</v>
      </c>
      <c r="P107" s="185">
        <v>45766</v>
      </c>
      <c r="Q107" s="141" t="str">
        <f>VLOOKUP(J107,'5.교과목 정보'!$B$3:$K$76,9,FALSE)</f>
        <v>10:00 ~ 17:00</v>
      </c>
      <c r="R107" s="141">
        <f>VLOOKUP(J107,'5.교과목 정보'!$B$3:$K$76,8,FALSE)</f>
        <v>6</v>
      </c>
      <c r="S107" s="357" t="str">
        <f>VLOOKUP(J107,'5.교과목 정보'!$B$3:$K$76,7,FALSE)</f>
        <v>집체</v>
      </c>
      <c r="T107" s="144" t="s">
        <v>483</v>
      </c>
      <c r="U107" s="273" t="str">
        <f>VLOOKUP(T107,'7.교육장 정보'!$C$3:$D$20,2,FALSE)</f>
        <v>능력개발교육원</v>
      </c>
      <c r="V107" s="306">
        <v>20</v>
      </c>
      <c r="W107" s="306">
        <v>3</v>
      </c>
      <c r="X107" s="348" t="s">
        <v>933</v>
      </c>
      <c r="Y107" s="141"/>
    </row>
    <row r="108" spans="2:25" ht="13.5">
      <c r="B108" s="150">
        <v>102</v>
      </c>
      <c r="C108" s="144" t="s">
        <v>533</v>
      </c>
      <c r="D108" s="141" t="s">
        <v>637</v>
      </c>
      <c r="E108" s="141" t="s">
        <v>137</v>
      </c>
      <c r="F108" s="141" t="s">
        <v>64</v>
      </c>
      <c r="G108" s="141" t="s">
        <v>65</v>
      </c>
      <c r="H108" s="141" t="s">
        <v>94</v>
      </c>
      <c r="I108" s="141" t="s">
        <v>693</v>
      </c>
      <c r="J108" s="145" t="s">
        <v>116</v>
      </c>
      <c r="K108" s="312" t="s">
        <v>21</v>
      </c>
      <c r="L108" s="204" t="s">
        <v>21</v>
      </c>
      <c r="M108" s="322" t="s">
        <v>21</v>
      </c>
      <c r="N108" s="143" t="s">
        <v>21</v>
      </c>
      <c r="O108" s="185">
        <v>45766</v>
      </c>
      <c r="P108" s="185">
        <v>45767</v>
      </c>
      <c r="Q108" s="141" t="str">
        <f>VLOOKUP(J108,'5.교과목 정보'!$B$3:$K$76,9,FALSE)</f>
        <v>10:00 ~ 17:00</v>
      </c>
      <c r="R108" s="141">
        <f>VLOOKUP(J108,'5.교과목 정보'!$B$3:$K$76,8,FALSE)</f>
        <v>12</v>
      </c>
      <c r="S108" s="357" t="str">
        <f>VLOOKUP(J108,'5.교과목 정보'!$B$3:$K$76,7,FALSE)</f>
        <v>집체</v>
      </c>
      <c r="T108" s="144" t="s">
        <v>443</v>
      </c>
      <c r="U108" s="273" t="str">
        <f>VLOOKUP(T108,'7.교육장 정보'!$C$3:$D$20,2,FALSE)</f>
        <v>한국생산성본부</v>
      </c>
      <c r="V108" s="306">
        <v>20</v>
      </c>
      <c r="W108" s="306">
        <v>3</v>
      </c>
      <c r="X108" s="348" t="s">
        <v>933</v>
      </c>
      <c r="Y108" s="141"/>
    </row>
    <row r="109" spans="2:25" ht="13.5">
      <c r="B109" s="150">
        <v>103</v>
      </c>
      <c r="C109" s="144" t="s">
        <v>533</v>
      </c>
      <c r="D109" s="141" t="s">
        <v>637</v>
      </c>
      <c r="E109" s="141" t="s">
        <v>145</v>
      </c>
      <c r="F109" s="141" t="s">
        <v>23</v>
      </c>
      <c r="G109" s="141" t="s">
        <v>934</v>
      </c>
      <c r="H109" s="141" t="s">
        <v>41</v>
      </c>
      <c r="I109" s="141" t="s">
        <v>693</v>
      </c>
      <c r="J109" s="142" t="s">
        <v>928</v>
      </c>
      <c r="K109" s="313" t="s">
        <v>21</v>
      </c>
      <c r="L109" s="287" t="s">
        <v>944</v>
      </c>
      <c r="M109" s="322" t="s">
        <v>21</v>
      </c>
      <c r="N109" s="143" t="s">
        <v>21</v>
      </c>
      <c r="O109" s="185">
        <v>45766</v>
      </c>
      <c r="P109" s="185">
        <v>45767</v>
      </c>
      <c r="Q109" s="141" t="str">
        <f>VLOOKUP(J109,'5.교과목 정보'!$B$3:$K$76,9,FALSE)</f>
        <v>10:00 ~ 17:00</v>
      </c>
      <c r="R109" s="141">
        <v>12</v>
      </c>
      <c r="S109" s="357" t="str">
        <f>VLOOKUP(J109,'5.교과목 정보'!$B$3:$K$76,7,FALSE)</f>
        <v>집체</v>
      </c>
      <c r="T109" s="144" t="s">
        <v>442</v>
      </c>
      <c r="U109" s="273" t="s">
        <v>654</v>
      </c>
      <c r="V109" s="306">
        <v>20</v>
      </c>
      <c r="W109" s="306">
        <v>18</v>
      </c>
      <c r="X109" s="287" t="s">
        <v>932</v>
      </c>
      <c r="Y109" s="141" t="s">
        <v>945</v>
      </c>
    </row>
    <row r="110" spans="2:25" ht="13.5">
      <c r="B110" s="150">
        <v>104</v>
      </c>
      <c r="C110" s="144" t="s">
        <v>533</v>
      </c>
      <c r="D110" s="141" t="s">
        <v>637</v>
      </c>
      <c r="E110" s="141" t="s">
        <v>145</v>
      </c>
      <c r="F110" s="141" t="s">
        <v>31</v>
      </c>
      <c r="G110" s="141" t="s">
        <v>32</v>
      </c>
      <c r="H110" s="141" t="s">
        <v>33</v>
      </c>
      <c r="I110" s="141" t="s">
        <v>693</v>
      </c>
      <c r="J110" s="142" t="s">
        <v>929</v>
      </c>
      <c r="K110" s="312" t="s">
        <v>21</v>
      </c>
      <c r="L110" s="204" t="s">
        <v>21</v>
      </c>
      <c r="M110" s="322" t="s">
        <v>21</v>
      </c>
      <c r="N110" s="143" t="s">
        <v>21</v>
      </c>
      <c r="O110" s="185">
        <v>45766</v>
      </c>
      <c r="P110" s="185">
        <v>45767</v>
      </c>
      <c r="Q110" s="141" t="str">
        <f>VLOOKUP(J110,'5.교과목 정보'!$B$3:$K$76,9,FALSE)</f>
        <v>10:00 ~ 17:00</v>
      </c>
      <c r="R110" s="141">
        <v>12</v>
      </c>
      <c r="S110" s="357" t="str">
        <f>VLOOKUP(J110,'5.교과목 정보'!$B$3:$K$76,7,FALSE)</f>
        <v>집체</v>
      </c>
      <c r="T110" s="144" t="s">
        <v>442</v>
      </c>
      <c r="U110" s="273" t="s">
        <v>654</v>
      </c>
      <c r="V110" s="306">
        <v>20</v>
      </c>
      <c r="W110" s="306">
        <v>20</v>
      </c>
      <c r="X110" s="287" t="s">
        <v>932</v>
      </c>
      <c r="Y110" s="141"/>
    </row>
    <row r="111" spans="2:25" ht="13.5">
      <c r="B111" s="150">
        <v>105</v>
      </c>
      <c r="C111" s="144" t="s">
        <v>533</v>
      </c>
      <c r="D111" s="141" t="s">
        <v>637</v>
      </c>
      <c r="E111" s="141" t="s">
        <v>145</v>
      </c>
      <c r="F111" s="141" t="s">
        <v>23</v>
      </c>
      <c r="G111" s="141" t="s">
        <v>24</v>
      </c>
      <c r="H111" s="141" t="s">
        <v>62</v>
      </c>
      <c r="I111" s="141" t="s">
        <v>693</v>
      </c>
      <c r="J111" s="142" t="s">
        <v>930</v>
      </c>
      <c r="K111" s="312" t="s">
        <v>21</v>
      </c>
      <c r="L111" s="204" t="s">
        <v>21</v>
      </c>
      <c r="M111" s="322" t="s">
        <v>21</v>
      </c>
      <c r="N111" s="143" t="s">
        <v>21</v>
      </c>
      <c r="O111" s="185">
        <v>45766</v>
      </c>
      <c r="P111" s="185">
        <v>45767</v>
      </c>
      <c r="Q111" s="141" t="str">
        <f>VLOOKUP(J111,'5.교과목 정보'!$B$3:$K$76,9,FALSE)</f>
        <v>10:00 ~ 17:00</v>
      </c>
      <c r="R111" s="141">
        <v>12</v>
      </c>
      <c r="S111" s="357" t="str">
        <f>VLOOKUP(J111,'5.교과목 정보'!$B$3:$K$76,7,FALSE)</f>
        <v>집체</v>
      </c>
      <c r="T111" s="144" t="s">
        <v>442</v>
      </c>
      <c r="U111" s="273" t="s">
        <v>655</v>
      </c>
      <c r="V111" s="306">
        <v>20</v>
      </c>
      <c r="W111" s="306">
        <v>20</v>
      </c>
      <c r="X111" s="287" t="s">
        <v>932</v>
      </c>
      <c r="Y111" s="141"/>
    </row>
    <row r="112" spans="2:25" ht="13.5">
      <c r="B112" s="150">
        <v>106</v>
      </c>
      <c r="C112" s="144" t="s">
        <v>533</v>
      </c>
      <c r="D112" s="141" t="s">
        <v>637</v>
      </c>
      <c r="E112" s="141" t="s">
        <v>145</v>
      </c>
      <c r="F112" s="141" t="s">
        <v>23</v>
      </c>
      <c r="G112" s="141" t="s">
        <v>934</v>
      </c>
      <c r="H112" s="141" t="s">
        <v>28</v>
      </c>
      <c r="I112" s="141" t="s">
        <v>689</v>
      </c>
      <c r="J112" s="145" t="s">
        <v>122</v>
      </c>
      <c r="K112" s="312" t="s">
        <v>21</v>
      </c>
      <c r="L112" s="204" t="s">
        <v>21</v>
      </c>
      <c r="M112" s="322">
        <v>45754</v>
      </c>
      <c r="N112" s="143">
        <v>45760</v>
      </c>
      <c r="O112" s="185">
        <v>45767</v>
      </c>
      <c r="P112" s="185">
        <v>45767</v>
      </c>
      <c r="Q112" s="141" t="str">
        <f>VLOOKUP(J112,'5.교과목 정보'!$B$3:$K$76,9,FALSE)</f>
        <v>09:00 ~ 18:00</v>
      </c>
      <c r="R112" s="141">
        <f>VLOOKUP(J112,'5.교과목 정보'!$B$3:$K$76,8,FALSE)</f>
        <v>12</v>
      </c>
      <c r="S112" s="359" t="str">
        <f>VLOOKUP(J112,'5.교과목 정보'!$B$3:$K$76,7,FALSE)</f>
        <v>혼합</v>
      </c>
      <c r="T112" s="144" t="s">
        <v>442</v>
      </c>
      <c r="U112" s="273" t="str">
        <f>VLOOKUP(T112,'7.교육장 정보'!$C$3:$D$20,2,FALSE)</f>
        <v>방송정보국제교육원</v>
      </c>
      <c r="V112" s="306">
        <v>20</v>
      </c>
      <c r="W112" s="306">
        <v>20</v>
      </c>
      <c r="X112" s="287" t="s">
        <v>932</v>
      </c>
      <c r="Y112" s="141"/>
    </row>
    <row r="113" spans="2:25" ht="13.5">
      <c r="B113" s="150">
        <v>107</v>
      </c>
      <c r="C113" s="144" t="s">
        <v>533</v>
      </c>
      <c r="D113" s="141" t="s">
        <v>637</v>
      </c>
      <c r="E113" s="141" t="s">
        <v>137</v>
      </c>
      <c r="F113" s="141" t="s">
        <v>31</v>
      </c>
      <c r="G113" s="141" t="s">
        <v>96</v>
      </c>
      <c r="H113" s="141" t="s">
        <v>53</v>
      </c>
      <c r="I113" s="141" t="s">
        <v>689</v>
      </c>
      <c r="J113" s="145" t="s">
        <v>603</v>
      </c>
      <c r="K113" s="312" t="s">
        <v>21</v>
      </c>
      <c r="L113" s="204" t="s">
        <v>21</v>
      </c>
      <c r="M113" s="322" t="s">
        <v>21</v>
      </c>
      <c r="N113" s="143" t="s">
        <v>21</v>
      </c>
      <c r="O113" s="185">
        <v>45767</v>
      </c>
      <c r="P113" s="185">
        <v>45767</v>
      </c>
      <c r="Q113" s="141" t="str">
        <f>VLOOKUP(J113,'5.교과목 정보'!$B$3:$K$76,9,FALSE)</f>
        <v>09:00 ~ 18:00</v>
      </c>
      <c r="R113" s="141">
        <f>VLOOKUP(J113,'5.교과목 정보'!$B$3:$K$76,8,FALSE)</f>
        <v>8</v>
      </c>
      <c r="S113" s="357" t="str">
        <f>VLOOKUP(J113,'5.교과목 정보'!$B$3:$K$76,7,FALSE)</f>
        <v>집체</v>
      </c>
      <c r="T113" s="144" t="s">
        <v>483</v>
      </c>
      <c r="U113" s="273" t="str">
        <f>VLOOKUP(T113,'7.교육장 정보'!$C$3:$D$20,2,FALSE)</f>
        <v>능력개발교육원</v>
      </c>
      <c r="V113" s="306">
        <v>20</v>
      </c>
      <c r="W113" s="306">
        <v>6</v>
      </c>
      <c r="X113" s="348" t="s">
        <v>933</v>
      </c>
      <c r="Y113" s="141"/>
    </row>
    <row r="114" spans="2:25" ht="13.5">
      <c r="B114" s="150">
        <v>108</v>
      </c>
      <c r="C114" s="144" t="s">
        <v>641</v>
      </c>
      <c r="D114" s="141" t="s">
        <v>638</v>
      </c>
      <c r="E114" s="141" t="s">
        <v>145</v>
      </c>
      <c r="F114" s="141" t="s">
        <v>31</v>
      </c>
      <c r="G114" s="141" t="s">
        <v>32</v>
      </c>
      <c r="H114" s="141" t="s">
        <v>50</v>
      </c>
      <c r="I114" s="141" t="s">
        <v>692</v>
      </c>
      <c r="J114" s="145" t="s">
        <v>132</v>
      </c>
      <c r="K114" s="312" t="s">
        <v>21</v>
      </c>
      <c r="L114" s="204" t="s">
        <v>21</v>
      </c>
      <c r="M114" s="322" t="s">
        <v>21</v>
      </c>
      <c r="N114" s="143" t="s">
        <v>21</v>
      </c>
      <c r="O114" s="185">
        <v>45769</v>
      </c>
      <c r="P114" s="185">
        <v>45770</v>
      </c>
      <c r="Q114" s="141" t="str">
        <f>VLOOKUP(J114,'5.교과목 정보'!$B$3:$K$76,9,FALSE)</f>
        <v>10:00 ~ 17:00</v>
      </c>
      <c r="R114" s="141">
        <f>VLOOKUP(J114,'5.교과목 정보'!$B$3:$K$76,8,FALSE)</f>
        <v>12</v>
      </c>
      <c r="S114" s="357" t="str">
        <f>VLOOKUP(J114,'5.교과목 정보'!$B$3:$K$76,7,FALSE)</f>
        <v>집체</v>
      </c>
      <c r="T114" s="144" t="s">
        <v>483</v>
      </c>
      <c r="U114" s="273" t="str">
        <f>VLOOKUP(T114,'7.교육장 정보'!$C$3:$D$20,2,FALSE)</f>
        <v>능력개발교육원</v>
      </c>
      <c r="V114" s="306">
        <v>20</v>
      </c>
      <c r="W114" s="306">
        <v>20</v>
      </c>
      <c r="X114" s="287" t="s">
        <v>932</v>
      </c>
      <c r="Y114" s="141"/>
    </row>
    <row r="115" spans="2:25" ht="13.5">
      <c r="B115" s="150">
        <v>109</v>
      </c>
      <c r="C115" s="144" t="s">
        <v>641</v>
      </c>
      <c r="D115" s="141" t="s">
        <v>638</v>
      </c>
      <c r="E115" s="141" t="s">
        <v>145</v>
      </c>
      <c r="F115" s="141" t="s">
        <v>23</v>
      </c>
      <c r="G115" s="141" t="s">
        <v>934</v>
      </c>
      <c r="H115" s="141" t="s">
        <v>41</v>
      </c>
      <c r="I115" s="141" t="s">
        <v>689</v>
      </c>
      <c r="J115" s="145" t="s">
        <v>591</v>
      </c>
      <c r="K115" s="312" t="s">
        <v>21</v>
      </c>
      <c r="L115" s="204" t="s">
        <v>21</v>
      </c>
      <c r="M115" s="322" t="s">
        <v>21</v>
      </c>
      <c r="N115" s="143" t="s">
        <v>21</v>
      </c>
      <c r="O115" s="185">
        <v>45771</v>
      </c>
      <c r="P115" s="185">
        <v>45772</v>
      </c>
      <c r="Q115" s="141" t="str">
        <f>VLOOKUP(J115,'5.교과목 정보'!$B$3:$K$76,9,FALSE)</f>
        <v>10:00 ~ 17:00</v>
      </c>
      <c r="R115" s="141">
        <f>VLOOKUP(J115,'5.교과목 정보'!$B$3:$K$76,8,FALSE)</f>
        <v>12</v>
      </c>
      <c r="S115" s="357" t="str">
        <f>VLOOKUP(J115,'5.교과목 정보'!$B$3:$K$76,7,FALSE)</f>
        <v>집체</v>
      </c>
      <c r="T115" s="144" t="s">
        <v>483</v>
      </c>
      <c r="U115" s="273" t="str">
        <f>VLOOKUP(T115,'7.교육장 정보'!$C$3:$D$20,2,FALSE)</f>
        <v>능력개발교육원</v>
      </c>
      <c r="V115" s="306">
        <v>20</v>
      </c>
      <c r="W115" s="306">
        <v>4</v>
      </c>
      <c r="X115" s="348" t="s">
        <v>933</v>
      </c>
      <c r="Y115" s="141"/>
    </row>
    <row r="116" spans="2:25" ht="13.5">
      <c r="B116" s="150">
        <v>110</v>
      </c>
      <c r="C116" s="144" t="s">
        <v>641</v>
      </c>
      <c r="D116" s="141" t="s">
        <v>638</v>
      </c>
      <c r="E116" s="141" t="s">
        <v>145</v>
      </c>
      <c r="F116" s="141" t="s">
        <v>23</v>
      </c>
      <c r="G116" s="141" t="s">
        <v>934</v>
      </c>
      <c r="H116" s="141" t="s">
        <v>28</v>
      </c>
      <c r="I116" s="141" t="s">
        <v>935</v>
      </c>
      <c r="J116" s="145" t="s">
        <v>113</v>
      </c>
      <c r="K116" s="313" t="s">
        <v>21</v>
      </c>
      <c r="L116" s="287" t="s">
        <v>944</v>
      </c>
      <c r="M116" s="322" t="s">
        <v>21</v>
      </c>
      <c r="N116" s="143" t="s">
        <v>21</v>
      </c>
      <c r="O116" s="185">
        <v>45771</v>
      </c>
      <c r="P116" s="185">
        <v>45772</v>
      </c>
      <c r="Q116" s="141" t="str">
        <f>VLOOKUP(J116,'5.교과목 정보'!$B$3:$K$76,9,FALSE)</f>
        <v>10:00 ~ 17:00</v>
      </c>
      <c r="R116" s="141">
        <f>VLOOKUP(J116,'5.교과목 정보'!$B$3:$K$76,8,FALSE)</f>
        <v>12</v>
      </c>
      <c r="S116" s="357" t="str">
        <f>VLOOKUP(J116,'5.교과목 정보'!$B$3:$K$76,7,FALSE)</f>
        <v>집체</v>
      </c>
      <c r="T116" s="144" t="s">
        <v>444</v>
      </c>
      <c r="U116" s="273" t="str">
        <f>VLOOKUP(T116,'7.교육장 정보'!$C$3:$D$20,2,FALSE)</f>
        <v>한국폴리텍대학 정수캠퍼스</v>
      </c>
      <c r="V116" s="306">
        <v>20</v>
      </c>
      <c r="W116" s="306">
        <v>10</v>
      </c>
      <c r="X116" s="287" t="s">
        <v>932</v>
      </c>
      <c r="Y116" s="141" t="s">
        <v>945</v>
      </c>
    </row>
    <row r="117" spans="2:25" ht="13.5">
      <c r="B117" s="150">
        <v>111</v>
      </c>
      <c r="C117" s="144" t="s">
        <v>641</v>
      </c>
      <c r="D117" s="141" t="s">
        <v>638</v>
      </c>
      <c r="E117" s="141" t="s">
        <v>145</v>
      </c>
      <c r="F117" s="141" t="s">
        <v>31</v>
      </c>
      <c r="G117" s="141" t="s">
        <v>35</v>
      </c>
      <c r="H117" s="141" t="s">
        <v>36</v>
      </c>
      <c r="I117" s="141" t="s">
        <v>693</v>
      </c>
      <c r="J117" s="145" t="s">
        <v>593</v>
      </c>
      <c r="K117" s="313" t="s">
        <v>21</v>
      </c>
      <c r="L117" s="287" t="s">
        <v>944</v>
      </c>
      <c r="M117" s="322" t="s">
        <v>21</v>
      </c>
      <c r="N117" s="143" t="s">
        <v>21</v>
      </c>
      <c r="O117" s="185">
        <v>45771</v>
      </c>
      <c r="P117" s="185">
        <v>45772</v>
      </c>
      <c r="Q117" s="141" t="str">
        <f>VLOOKUP(J117,'5.교과목 정보'!$B$3:$K$76,9,FALSE)</f>
        <v>10:00 ~ 17:00</v>
      </c>
      <c r="R117" s="141">
        <f>VLOOKUP(J117,'5.교과목 정보'!$B$3:$K$76,8,FALSE)</f>
        <v>12</v>
      </c>
      <c r="S117" s="357" t="str">
        <f>VLOOKUP(J117,'5.교과목 정보'!$B$3:$K$76,7,FALSE)</f>
        <v>집체</v>
      </c>
      <c r="T117" s="144" t="s">
        <v>444</v>
      </c>
      <c r="U117" s="273" t="str">
        <f>VLOOKUP(T117,'7.교육장 정보'!$C$3:$D$20,2,FALSE)</f>
        <v>한국폴리텍대학 정수캠퍼스</v>
      </c>
      <c r="V117" s="306">
        <v>20</v>
      </c>
      <c r="W117" s="306">
        <v>12</v>
      </c>
      <c r="X117" s="287" t="s">
        <v>932</v>
      </c>
      <c r="Y117" s="141" t="s">
        <v>945</v>
      </c>
    </row>
    <row r="118" spans="2:25" ht="13.5">
      <c r="B118" s="150">
        <v>112</v>
      </c>
      <c r="C118" s="144" t="s">
        <v>641</v>
      </c>
      <c r="D118" s="141" t="s">
        <v>638</v>
      </c>
      <c r="E118" s="141" t="s">
        <v>145</v>
      </c>
      <c r="F118" s="141" t="s">
        <v>23</v>
      </c>
      <c r="G118" s="141" t="s">
        <v>38</v>
      </c>
      <c r="H118" s="141" t="s">
        <v>39</v>
      </c>
      <c r="I118" s="141" t="s">
        <v>689</v>
      </c>
      <c r="J118" s="145" t="s">
        <v>148</v>
      </c>
      <c r="K118" s="312" t="s">
        <v>21</v>
      </c>
      <c r="L118" s="204" t="s">
        <v>21</v>
      </c>
      <c r="M118" s="322" t="s">
        <v>21</v>
      </c>
      <c r="N118" s="143" t="s">
        <v>21</v>
      </c>
      <c r="O118" s="185">
        <v>45771</v>
      </c>
      <c r="P118" s="185">
        <v>45772</v>
      </c>
      <c r="Q118" s="141" t="str">
        <f>VLOOKUP(J118,'5.교과목 정보'!$B$3:$K$76,9,FALSE)</f>
        <v>10:00 ~ 17:00</v>
      </c>
      <c r="R118" s="141">
        <f>VLOOKUP(J118,'5.교과목 정보'!$B$3:$K$76,8,FALSE)</f>
        <v>12</v>
      </c>
      <c r="S118" s="357" t="str">
        <f>VLOOKUP(J118,'5.교과목 정보'!$B$3:$K$76,7,FALSE)</f>
        <v>집체</v>
      </c>
      <c r="T118" s="144" t="s">
        <v>483</v>
      </c>
      <c r="U118" s="273" t="str">
        <f>VLOOKUP(T118,'7.교육장 정보'!$C$3:$D$20,2,FALSE)</f>
        <v>능력개발교육원</v>
      </c>
      <c r="V118" s="306">
        <v>20</v>
      </c>
      <c r="W118" s="306">
        <v>1</v>
      </c>
      <c r="X118" s="348" t="s">
        <v>933</v>
      </c>
      <c r="Y118" s="141"/>
    </row>
    <row r="119" spans="2:25" ht="13.5">
      <c r="B119" s="150">
        <v>113</v>
      </c>
      <c r="C119" s="141" t="s">
        <v>641</v>
      </c>
      <c r="D119" s="141" t="s">
        <v>638</v>
      </c>
      <c r="E119" s="141" t="s">
        <v>145</v>
      </c>
      <c r="F119" s="141" t="s">
        <v>23</v>
      </c>
      <c r="G119" s="141" t="s">
        <v>39</v>
      </c>
      <c r="H119" s="141" t="s">
        <v>39</v>
      </c>
      <c r="I119" s="141" t="s">
        <v>693</v>
      </c>
      <c r="J119" s="142" t="s">
        <v>114</v>
      </c>
      <c r="K119" s="347" t="s">
        <v>926</v>
      </c>
      <c r="L119" s="141" t="s">
        <v>21</v>
      </c>
      <c r="M119" s="322" t="s">
        <v>21</v>
      </c>
      <c r="N119" s="143" t="s">
        <v>21</v>
      </c>
      <c r="O119" s="143">
        <v>45771</v>
      </c>
      <c r="P119" s="143">
        <v>45772</v>
      </c>
      <c r="Q119" s="141" t="str">
        <f>VLOOKUP(J119,'5.교과목 정보'!$B$3:$K$76,9,FALSE)</f>
        <v>10:00 ~ 17:00</v>
      </c>
      <c r="R119" s="141">
        <f>VLOOKUP(J119,'5.교과목 정보'!$B$3:$K$76,8,FALSE)</f>
        <v>12</v>
      </c>
      <c r="S119" s="357" t="str">
        <f>VLOOKUP(J119,'5.교과목 정보'!$B$3:$K$76,7,FALSE)</f>
        <v>집체</v>
      </c>
      <c r="T119" s="141" t="s">
        <v>483</v>
      </c>
      <c r="U119" s="273" t="str">
        <f>VLOOKUP(T119,'7.교육장 정보'!$C$3:$D$20,2,FALSE)</f>
        <v>능력개발교육원</v>
      </c>
      <c r="V119" s="306">
        <v>20</v>
      </c>
      <c r="W119" s="306">
        <v>7</v>
      </c>
      <c r="X119" s="346" t="s">
        <v>927</v>
      </c>
      <c r="Y119" s="141" t="s">
        <v>945</v>
      </c>
    </row>
    <row r="120" spans="2:25" ht="13.5">
      <c r="B120" s="150">
        <v>114</v>
      </c>
      <c r="C120" s="144" t="s">
        <v>641</v>
      </c>
      <c r="D120" s="141" t="s">
        <v>638</v>
      </c>
      <c r="E120" s="141" t="s">
        <v>145</v>
      </c>
      <c r="F120" s="141" t="s">
        <v>31</v>
      </c>
      <c r="G120" s="141" t="s">
        <v>35</v>
      </c>
      <c r="H120" s="141" t="s">
        <v>48</v>
      </c>
      <c r="I120" s="141" t="s">
        <v>692</v>
      </c>
      <c r="J120" s="145" t="s">
        <v>110</v>
      </c>
      <c r="K120" s="312" t="s">
        <v>21</v>
      </c>
      <c r="L120" s="204" t="s">
        <v>21</v>
      </c>
      <c r="M120" s="322" t="s">
        <v>21</v>
      </c>
      <c r="N120" s="143" t="s">
        <v>21</v>
      </c>
      <c r="O120" s="185">
        <v>45771</v>
      </c>
      <c r="P120" s="185">
        <v>45772</v>
      </c>
      <c r="Q120" s="141" t="str">
        <f>VLOOKUP(J120,'5.교과목 정보'!$B$3:$K$76,9,FALSE)</f>
        <v>10:00 ~ 17:00</v>
      </c>
      <c r="R120" s="141">
        <f>VLOOKUP(J120,'5.교과목 정보'!$B$3:$K$76,8,FALSE)</f>
        <v>12</v>
      </c>
      <c r="S120" s="357" t="str">
        <f>VLOOKUP(J120,'5.교과목 정보'!$B$3:$K$76,7,FALSE)</f>
        <v>집체</v>
      </c>
      <c r="T120" s="144" t="s">
        <v>444</v>
      </c>
      <c r="U120" s="273" t="str">
        <f>VLOOKUP(T120,'7.교육장 정보'!$C$3:$D$20,2,FALSE)</f>
        <v>한국폴리텍대학 정수캠퍼스</v>
      </c>
      <c r="V120" s="306">
        <v>20</v>
      </c>
      <c r="W120" s="306">
        <v>3</v>
      </c>
      <c r="X120" s="348" t="s">
        <v>933</v>
      </c>
      <c r="Y120" s="141"/>
    </row>
    <row r="121" spans="2:25" ht="13.5">
      <c r="B121" s="150">
        <v>115</v>
      </c>
      <c r="C121" s="144" t="s">
        <v>641</v>
      </c>
      <c r="D121" s="141" t="s">
        <v>638</v>
      </c>
      <c r="E121" s="141" t="s">
        <v>137</v>
      </c>
      <c r="F121" s="141" t="s">
        <v>64</v>
      </c>
      <c r="G121" s="141" t="s">
        <v>65</v>
      </c>
      <c r="H121" s="141" t="s">
        <v>66</v>
      </c>
      <c r="I121" s="141" t="s">
        <v>935</v>
      </c>
      <c r="J121" s="145" t="s">
        <v>130</v>
      </c>
      <c r="K121" s="312" t="s">
        <v>21</v>
      </c>
      <c r="L121" s="204" t="s">
        <v>21</v>
      </c>
      <c r="M121" s="322" t="s">
        <v>21</v>
      </c>
      <c r="N121" s="143" t="s">
        <v>21</v>
      </c>
      <c r="O121" s="185">
        <v>45771</v>
      </c>
      <c r="P121" s="185">
        <v>45772</v>
      </c>
      <c r="Q121" s="141" t="str">
        <f>VLOOKUP(J121,'5.교과목 정보'!$B$3:$K$76,9,FALSE)</f>
        <v>10:00 ~ 17:00</v>
      </c>
      <c r="R121" s="141">
        <f>VLOOKUP(J121,'5.교과목 정보'!$B$3:$K$76,8,FALSE)</f>
        <v>12</v>
      </c>
      <c r="S121" s="357" t="str">
        <f>VLOOKUP(J121,'5.교과목 정보'!$B$3:$K$76,7,FALSE)</f>
        <v>집체</v>
      </c>
      <c r="T121" s="144" t="s">
        <v>483</v>
      </c>
      <c r="U121" s="273" t="str">
        <f>VLOOKUP(T121,'7.교육장 정보'!$C$3:$D$20,2,FALSE)</f>
        <v>능력개발교육원</v>
      </c>
      <c r="V121" s="306">
        <v>20</v>
      </c>
      <c r="W121" s="306">
        <v>1</v>
      </c>
      <c r="X121" s="348" t="s">
        <v>933</v>
      </c>
      <c r="Y121" s="141"/>
    </row>
    <row r="122" spans="2:25" ht="13.5">
      <c r="B122" s="150">
        <v>116</v>
      </c>
      <c r="C122" s="144" t="s">
        <v>641</v>
      </c>
      <c r="D122" s="141" t="s">
        <v>638</v>
      </c>
      <c r="E122" s="141" t="s">
        <v>145</v>
      </c>
      <c r="F122" s="141" t="s">
        <v>31</v>
      </c>
      <c r="G122" s="141" t="s">
        <v>35</v>
      </c>
      <c r="H122" s="141" t="s">
        <v>74</v>
      </c>
      <c r="I122" s="141" t="s">
        <v>689</v>
      </c>
      <c r="J122" s="145" t="s">
        <v>123</v>
      </c>
      <c r="K122" s="312" t="s">
        <v>21</v>
      </c>
      <c r="L122" s="204" t="s">
        <v>21</v>
      </c>
      <c r="M122" s="322">
        <v>45761</v>
      </c>
      <c r="N122" s="143">
        <v>45767</v>
      </c>
      <c r="O122" s="185">
        <v>45772</v>
      </c>
      <c r="P122" s="185">
        <v>45772</v>
      </c>
      <c r="Q122" s="141" t="str">
        <f>VLOOKUP(J122,'5.교과목 정보'!$B$3:$K$76,9,FALSE)</f>
        <v>09:00 ~ 18:00</v>
      </c>
      <c r="R122" s="141">
        <f>VLOOKUP(J122,'5.교과목 정보'!$B$3:$K$76,8,FALSE)</f>
        <v>12</v>
      </c>
      <c r="S122" s="359" t="str">
        <f>VLOOKUP(J122,'5.교과목 정보'!$B$3:$K$76,7,FALSE)</f>
        <v>혼합</v>
      </c>
      <c r="T122" s="144" t="s">
        <v>483</v>
      </c>
      <c r="U122" s="273" t="str">
        <f>VLOOKUP(T122,'7.교육장 정보'!$C$3:$D$20,2,FALSE)</f>
        <v>능력개발교육원</v>
      </c>
      <c r="V122" s="306">
        <v>20</v>
      </c>
      <c r="W122" s="306">
        <v>20</v>
      </c>
      <c r="X122" s="287" t="s">
        <v>932</v>
      </c>
      <c r="Y122" s="141"/>
    </row>
    <row r="123" spans="2:25" ht="13.5">
      <c r="B123" s="150">
        <v>117</v>
      </c>
      <c r="C123" s="144" t="s">
        <v>641</v>
      </c>
      <c r="D123" s="141" t="s">
        <v>638</v>
      </c>
      <c r="E123" s="141" t="s">
        <v>137</v>
      </c>
      <c r="F123" s="141" t="s">
        <v>660</v>
      </c>
      <c r="G123" s="141" t="s">
        <v>27</v>
      </c>
      <c r="H123" s="141" t="s">
        <v>59</v>
      </c>
      <c r="I123" s="141" t="s">
        <v>689</v>
      </c>
      <c r="J123" s="145" t="s">
        <v>607</v>
      </c>
      <c r="K123" s="312" t="s">
        <v>21</v>
      </c>
      <c r="L123" s="204" t="s">
        <v>21</v>
      </c>
      <c r="M123" s="322" t="s">
        <v>21</v>
      </c>
      <c r="N123" s="143" t="s">
        <v>21</v>
      </c>
      <c r="O123" s="185">
        <v>45772</v>
      </c>
      <c r="P123" s="185">
        <v>45772</v>
      </c>
      <c r="Q123" s="141" t="str">
        <f>VLOOKUP(J123,'5.교과목 정보'!$B$3:$K$76,9,FALSE)</f>
        <v>10:00 ~ 17:00</v>
      </c>
      <c r="R123" s="141">
        <f>VLOOKUP(J123,'5.교과목 정보'!$B$3:$K$76,8,FALSE)</f>
        <v>6</v>
      </c>
      <c r="S123" s="357" t="str">
        <f>VLOOKUP(J123,'5.교과목 정보'!$B$3:$K$76,7,FALSE)</f>
        <v>집체</v>
      </c>
      <c r="T123" s="144" t="s">
        <v>483</v>
      </c>
      <c r="U123" s="273" t="str">
        <f>VLOOKUP(T123,'7.교육장 정보'!$C$3:$D$20,2,FALSE)</f>
        <v>능력개발교육원</v>
      </c>
      <c r="V123" s="306">
        <v>20</v>
      </c>
      <c r="W123" s="306">
        <v>1</v>
      </c>
      <c r="X123" s="348" t="s">
        <v>933</v>
      </c>
      <c r="Y123" s="141"/>
    </row>
    <row r="124" spans="2:25" ht="13.5">
      <c r="B124" s="150">
        <v>118</v>
      </c>
      <c r="C124" s="144" t="s">
        <v>641</v>
      </c>
      <c r="D124" s="141" t="s">
        <v>638</v>
      </c>
      <c r="E124" s="141" t="s">
        <v>137</v>
      </c>
      <c r="F124" s="141" t="s">
        <v>31</v>
      </c>
      <c r="G124" s="141" t="s">
        <v>52</v>
      </c>
      <c r="H124" s="141" t="s">
        <v>53</v>
      </c>
      <c r="I124" s="141" t="s">
        <v>689</v>
      </c>
      <c r="J124" s="145" t="s">
        <v>605</v>
      </c>
      <c r="K124" s="312" t="s">
        <v>21</v>
      </c>
      <c r="L124" s="204" t="s">
        <v>21</v>
      </c>
      <c r="M124" s="322" t="s">
        <v>21</v>
      </c>
      <c r="N124" s="143" t="s">
        <v>21</v>
      </c>
      <c r="O124" s="185">
        <v>45772</v>
      </c>
      <c r="P124" s="185">
        <v>45772</v>
      </c>
      <c r="Q124" s="141" t="str">
        <f>VLOOKUP(J124,'5.교과목 정보'!$B$3:$K$76,9,FALSE)</f>
        <v>09:00 ~ 18:00</v>
      </c>
      <c r="R124" s="141">
        <f>VLOOKUP(J124,'5.교과목 정보'!$B$3:$K$76,8,FALSE)</f>
        <v>8</v>
      </c>
      <c r="S124" s="357" t="str">
        <f>VLOOKUP(J124,'5.교과목 정보'!$B$3:$K$76,7,FALSE)</f>
        <v>집체</v>
      </c>
      <c r="T124" s="144" t="s">
        <v>483</v>
      </c>
      <c r="U124" s="273" t="str">
        <f>VLOOKUP(T124,'7.교육장 정보'!$C$3:$D$20,2,FALSE)</f>
        <v>능력개발교육원</v>
      </c>
      <c r="V124" s="306">
        <v>20</v>
      </c>
      <c r="W124" s="306">
        <v>3</v>
      </c>
      <c r="X124" s="348" t="s">
        <v>933</v>
      </c>
      <c r="Y124" s="141"/>
    </row>
    <row r="125" spans="2:25" ht="13.5">
      <c r="B125" s="150">
        <v>119</v>
      </c>
      <c r="C125" s="144" t="s">
        <v>641</v>
      </c>
      <c r="D125" s="141" t="s">
        <v>638</v>
      </c>
      <c r="E125" s="141" t="s">
        <v>137</v>
      </c>
      <c r="F125" s="141" t="s">
        <v>31</v>
      </c>
      <c r="G125" s="141" t="s">
        <v>52</v>
      </c>
      <c r="H125" s="141" t="s">
        <v>53</v>
      </c>
      <c r="I125" s="141" t="s">
        <v>689</v>
      </c>
      <c r="J125" s="145" t="s">
        <v>604</v>
      </c>
      <c r="K125" s="312" t="s">
        <v>21</v>
      </c>
      <c r="L125" s="204" t="s">
        <v>21</v>
      </c>
      <c r="M125" s="322" t="s">
        <v>21</v>
      </c>
      <c r="N125" s="143" t="s">
        <v>21</v>
      </c>
      <c r="O125" s="185">
        <v>45772</v>
      </c>
      <c r="P125" s="185">
        <v>45772</v>
      </c>
      <c r="Q125" s="141" t="str">
        <f>VLOOKUP(J125,'5.교과목 정보'!$B$3:$K$76,9,FALSE)</f>
        <v>09:00 ~ 18:00</v>
      </c>
      <c r="R125" s="141">
        <f>VLOOKUP(J125,'5.교과목 정보'!$B$3:$K$76,8,FALSE)</f>
        <v>8</v>
      </c>
      <c r="S125" s="357" t="str">
        <f>VLOOKUP(J125,'5.교과목 정보'!$B$3:$K$76,7,FALSE)</f>
        <v>집체</v>
      </c>
      <c r="T125" s="144" t="s">
        <v>444</v>
      </c>
      <c r="U125" s="273" t="str">
        <f>VLOOKUP(T125,'7.교육장 정보'!$C$3:$D$20,2,FALSE)</f>
        <v>한국폴리텍대학 정수캠퍼스</v>
      </c>
      <c r="V125" s="306">
        <v>20</v>
      </c>
      <c r="W125" s="306">
        <v>2</v>
      </c>
      <c r="X125" s="348" t="s">
        <v>933</v>
      </c>
      <c r="Y125" s="141"/>
    </row>
    <row r="126" spans="2:25" ht="13.5">
      <c r="B126" s="150">
        <v>120</v>
      </c>
      <c r="C126" s="144" t="s">
        <v>533</v>
      </c>
      <c r="D126" s="141" t="s">
        <v>638</v>
      </c>
      <c r="E126" s="141" t="s">
        <v>145</v>
      </c>
      <c r="F126" s="141" t="s">
        <v>23</v>
      </c>
      <c r="G126" s="141" t="s">
        <v>24</v>
      </c>
      <c r="H126" s="141" t="s">
        <v>62</v>
      </c>
      <c r="I126" s="141" t="s">
        <v>689</v>
      </c>
      <c r="J126" s="145" t="s">
        <v>128</v>
      </c>
      <c r="K126" s="312" t="s">
        <v>21</v>
      </c>
      <c r="L126" s="204" t="s">
        <v>21</v>
      </c>
      <c r="M126" s="322" t="s">
        <v>21</v>
      </c>
      <c r="N126" s="143" t="s">
        <v>21</v>
      </c>
      <c r="O126" s="185">
        <v>45773</v>
      </c>
      <c r="P126" s="185">
        <v>45774</v>
      </c>
      <c r="Q126" s="141" t="str">
        <f>VLOOKUP(J126,'5.교과목 정보'!$B$3:$K$76,9,FALSE)</f>
        <v>10:00 ~ 17:00</v>
      </c>
      <c r="R126" s="141">
        <f>VLOOKUP(J126,'5.교과목 정보'!$B$3:$K$76,8,FALSE)</f>
        <v>12</v>
      </c>
      <c r="S126" s="357" t="str">
        <f>VLOOKUP(J126,'5.교과목 정보'!$B$3:$K$76,7,FALSE)</f>
        <v>집체</v>
      </c>
      <c r="T126" s="144" t="s">
        <v>443</v>
      </c>
      <c r="U126" s="273" t="str">
        <f>VLOOKUP(T126,'7.교육장 정보'!$C$3:$D$20,2,FALSE)</f>
        <v>한국생산성본부</v>
      </c>
      <c r="V126" s="306">
        <v>20</v>
      </c>
      <c r="W126" s="306">
        <v>6</v>
      </c>
      <c r="X126" s="348" t="s">
        <v>933</v>
      </c>
      <c r="Y126" s="141"/>
    </row>
    <row r="127" spans="2:25" ht="13.5">
      <c r="B127" s="150">
        <v>121</v>
      </c>
      <c r="C127" s="144" t="s">
        <v>533</v>
      </c>
      <c r="D127" s="141" t="s">
        <v>638</v>
      </c>
      <c r="E127" s="141" t="s">
        <v>145</v>
      </c>
      <c r="F127" s="141" t="s">
        <v>31</v>
      </c>
      <c r="G127" s="141" t="s">
        <v>85</v>
      </c>
      <c r="H127" s="141" t="s">
        <v>86</v>
      </c>
      <c r="I127" s="141" t="s">
        <v>689</v>
      </c>
      <c r="J127" s="145" t="s">
        <v>948</v>
      </c>
      <c r="K127" s="312" t="s">
        <v>21</v>
      </c>
      <c r="L127" s="204" t="s">
        <v>21</v>
      </c>
      <c r="M127" s="322" t="s">
        <v>21</v>
      </c>
      <c r="N127" s="143" t="s">
        <v>21</v>
      </c>
      <c r="O127" s="185">
        <v>45773</v>
      </c>
      <c r="P127" s="185">
        <v>45774</v>
      </c>
      <c r="Q127" s="141" t="e">
        <f>VLOOKUP(J127,'5.교과목 정보'!$B$3:$K$76,9,FALSE)</f>
        <v>#N/A</v>
      </c>
      <c r="R127" s="141" t="e">
        <f>VLOOKUP(J127,'5.교과목 정보'!$B$3:$K$76,8,FALSE)</f>
        <v>#N/A</v>
      </c>
      <c r="S127" s="357" t="e">
        <f>VLOOKUP(J127,'5.교과목 정보'!$B$3:$K$76,7,FALSE)</f>
        <v>#N/A</v>
      </c>
      <c r="T127" s="144" t="s">
        <v>443</v>
      </c>
      <c r="U127" s="273" t="str">
        <f>VLOOKUP(T127,'7.교육장 정보'!$C$3:$D$20,2,FALSE)</f>
        <v>한국생산성본부</v>
      </c>
      <c r="V127" s="306">
        <v>20</v>
      </c>
      <c r="W127" s="306">
        <v>3</v>
      </c>
      <c r="X127" s="348" t="s">
        <v>933</v>
      </c>
      <c r="Y127" s="141"/>
    </row>
    <row r="128" spans="2:25" ht="13.5">
      <c r="B128" s="150">
        <v>122</v>
      </c>
      <c r="C128" s="144" t="s">
        <v>533</v>
      </c>
      <c r="D128" s="141" t="s">
        <v>638</v>
      </c>
      <c r="E128" s="141" t="s">
        <v>145</v>
      </c>
      <c r="F128" s="141" t="s">
        <v>31</v>
      </c>
      <c r="G128" s="141" t="s">
        <v>32</v>
      </c>
      <c r="H128" s="141" t="s">
        <v>50</v>
      </c>
      <c r="I128" s="141" t="s">
        <v>935</v>
      </c>
      <c r="J128" s="145" t="s">
        <v>127</v>
      </c>
      <c r="K128" s="313" t="s">
        <v>21</v>
      </c>
      <c r="L128" s="287" t="s">
        <v>944</v>
      </c>
      <c r="M128" s="322" t="s">
        <v>21</v>
      </c>
      <c r="N128" s="143" t="s">
        <v>21</v>
      </c>
      <c r="O128" s="185">
        <v>45773</v>
      </c>
      <c r="P128" s="185">
        <v>45774</v>
      </c>
      <c r="Q128" s="141" t="str">
        <f>VLOOKUP(J128,'5.교과목 정보'!$B$3:$K$76,9,FALSE)</f>
        <v>10:00 ~ 17:00</v>
      </c>
      <c r="R128" s="141">
        <f>VLOOKUP(J128,'5.교과목 정보'!$B$3:$K$76,8,FALSE)</f>
        <v>12</v>
      </c>
      <c r="S128" s="357" t="str">
        <f>VLOOKUP(J128,'5.교과목 정보'!$B$3:$K$76,7,FALSE)</f>
        <v>집체</v>
      </c>
      <c r="T128" s="144" t="s">
        <v>442</v>
      </c>
      <c r="U128" s="273" t="str">
        <f>VLOOKUP(T128,'7.교육장 정보'!$C$3:$D$20,2,FALSE)</f>
        <v>방송정보국제교육원</v>
      </c>
      <c r="V128" s="306">
        <v>20</v>
      </c>
      <c r="W128" s="306">
        <v>18</v>
      </c>
      <c r="X128" s="287" t="s">
        <v>932</v>
      </c>
      <c r="Y128" s="141" t="s">
        <v>945</v>
      </c>
    </row>
    <row r="129" spans="2:25" ht="13.5">
      <c r="B129" s="150">
        <v>123</v>
      </c>
      <c r="C129" s="144" t="s">
        <v>533</v>
      </c>
      <c r="D129" s="141" t="s">
        <v>638</v>
      </c>
      <c r="E129" s="141" t="s">
        <v>145</v>
      </c>
      <c r="F129" s="141" t="s">
        <v>23</v>
      </c>
      <c r="G129" s="141" t="s">
        <v>934</v>
      </c>
      <c r="H129" s="141" t="s">
        <v>41</v>
      </c>
      <c r="I129" s="141" t="s">
        <v>693</v>
      </c>
      <c r="J129" s="145" t="s">
        <v>590</v>
      </c>
      <c r="K129" s="312" t="s">
        <v>21</v>
      </c>
      <c r="L129" s="204" t="s">
        <v>21</v>
      </c>
      <c r="M129" s="322" t="s">
        <v>21</v>
      </c>
      <c r="N129" s="143" t="s">
        <v>21</v>
      </c>
      <c r="O129" s="185">
        <v>45773</v>
      </c>
      <c r="P129" s="185">
        <v>45774</v>
      </c>
      <c r="Q129" s="141" t="str">
        <f>VLOOKUP(J129,'5.교과목 정보'!$B$3:$K$76,9,FALSE)</f>
        <v>10:00 ~ 17:00</v>
      </c>
      <c r="R129" s="141">
        <f>VLOOKUP(J129,'5.교과목 정보'!$B$3:$K$76,8,FALSE)</f>
        <v>12</v>
      </c>
      <c r="S129" s="357" t="str">
        <f>VLOOKUP(J129,'5.교과목 정보'!$B$3:$K$76,7,FALSE)</f>
        <v>집체</v>
      </c>
      <c r="T129" s="144" t="s">
        <v>652</v>
      </c>
      <c r="U129" s="273" t="str">
        <f>VLOOKUP(T129,'7.교육장 정보'!$C$3:$D$20,2,FALSE)</f>
        <v>나우직업전문학교</v>
      </c>
      <c r="V129" s="306">
        <v>20</v>
      </c>
      <c r="W129" s="306">
        <v>4</v>
      </c>
      <c r="X129" s="348" t="s">
        <v>933</v>
      </c>
      <c r="Y129" s="141"/>
    </row>
    <row r="130" spans="2:25" ht="13.5">
      <c r="B130" s="150">
        <v>124</v>
      </c>
      <c r="C130" s="141" t="s">
        <v>533</v>
      </c>
      <c r="D130" s="141" t="s">
        <v>638</v>
      </c>
      <c r="E130" s="141" t="s">
        <v>145</v>
      </c>
      <c r="F130" s="141" t="s">
        <v>23</v>
      </c>
      <c r="G130" s="141" t="s">
        <v>934</v>
      </c>
      <c r="H130" s="141" t="s">
        <v>41</v>
      </c>
      <c r="I130" s="141" t="s">
        <v>938</v>
      </c>
      <c r="J130" s="142" t="s">
        <v>589</v>
      </c>
      <c r="K130" s="347" t="s">
        <v>926</v>
      </c>
      <c r="L130" s="141" t="s">
        <v>21</v>
      </c>
      <c r="M130" s="322" t="s">
        <v>21</v>
      </c>
      <c r="N130" s="143" t="s">
        <v>21</v>
      </c>
      <c r="O130" s="143">
        <v>45773</v>
      </c>
      <c r="P130" s="143">
        <v>45774</v>
      </c>
      <c r="Q130" s="141" t="str">
        <f>VLOOKUP(J130,'5.교과목 정보'!$B$3:$K$76,9,FALSE)</f>
        <v>10:00 ~ 17:00</v>
      </c>
      <c r="R130" s="141">
        <f>VLOOKUP(J130,'5.교과목 정보'!$B$3:$K$76,8,FALSE)</f>
        <v>12</v>
      </c>
      <c r="S130" s="357" t="str">
        <f>VLOOKUP(J130,'5.교과목 정보'!$B$3:$K$76,7,FALSE)</f>
        <v>집체</v>
      </c>
      <c r="T130" s="141" t="s">
        <v>649</v>
      </c>
      <c r="U130" s="273" t="str">
        <f>VLOOKUP(T130,'7.교육장 정보'!$C$3:$D$20,2,FALSE)</f>
        <v>(재)한국직업능력교육원 시흥캠퍼스</v>
      </c>
      <c r="V130" s="306">
        <v>20</v>
      </c>
      <c r="W130" s="306">
        <v>7</v>
      </c>
      <c r="X130" s="346" t="s">
        <v>927</v>
      </c>
      <c r="Y130" s="141" t="s">
        <v>945</v>
      </c>
    </row>
    <row r="131" spans="2:25" ht="13.5">
      <c r="B131" s="150">
        <v>125</v>
      </c>
      <c r="C131" s="144" t="s">
        <v>533</v>
      </c>
      <c r="D131" s="141" t="s">
        <v>638</v>
      </c>
      <c r="E131" s="141" t="s">
        <v>145</v>
      </c>
      <c r="F131" s="141" t="s">
        <v>31</v>
      </c>
      <c r="G131" s="141" t="s">
        <v>32</v>
      </c>
      <c r="H131" s="141" t="s">
        <v>33</v>
      </c>
      <c r="I131" s="141" t="s">
        <v>689</v>
      </c>
      <c r="J131" s="145" t="s">
        <v>596</v>
      </c>
      <c r="K131" s="312" t="s">
        <v>21</v>
      </c>
      <c r="L131" s="204" t="s">
        <v>21</v>
      </c>
      <c r="M131" s="322" t="s">
        <v>21</v>
      </c>
      <c r="N131" s="143" t="s">
        <v>21</v>
      </c>
      <c r="O131" s="185">
        <v>45773</v>
      </c>
      <c r="P131" s="185">
        <v>45774</v>
      </c>
      <c r="Q131" s="141" t="str">
        <f>VLOOKUP(J131,'5.교과목 정보'!$B$3:$K$76,9,FALSE)</f>
        <v>10:00 ~ 17:00</v>
      </c>
      <c r="R131" s="141">
        <f>VLOOKUP(J131,'5.교과목 정보'!$B$3:$K$76,8,FALSE)</f>
        <v>12</v>
      </c>
      <c r="S131" s="357" t="str">
        <f>VLOOKUP(J131,'5.교과목 정보'!$B$3:$K$76,7,FALSE)</f>
        <v>집체</v>
      </c>
      <c r="T131" s="144" t="s">
        <v>653</v>
      </c>
      <c r="U131" s="273" t="str">
        <f>VLOOKUP(T131,'7.교육장 정보'!$C$3:$D$20,2,FALSE)</f>
        <v>울산산업직업전문학교</v>
      </c>
      <c r="V131" s="306">
        <v>20</v>
      </c>
      <c r="W131" s="306">
        <v>4</v>
      </c>
      <c r="X131" s="348" t="s">
        <v>933</v>
      </c>
      <c r="Y131" s="141"/>
    </row>
    <row r="132" spans="2:25" ht="13.5">
      <c r="B132" s="150">
        <v>126</v>
      </c>
      <c r="C132" s="144" t="s">
        <v>533</v>
      </c>
      <c r="D132" s="141" t="s">
        <v>638</v>
      </c>
      <c r="E132" s="141" t="s">
        <v>145</v>
      </c>
      <c r="F132" s="141" t="s">
        <v>31</v>
      </c>
      <c r="G132" s="141" t="s">
        <v>35</v>
      </c>
      <c r="H132" s="141" t="s">
        <v>58</v>
      </c>
      <c r="I132" s="141" t="s">
        <v>693</v>
      </c>
      <c r="J132" s="145" t="s">
        <v>108</v>
      </c>
      <c r="K132" s="312" t="s">
        <v>21</v>
      </c>
      <c r="L132" s="204" t="s">
        <v>21</v>
      </c>
      <c r="M132" s="322">
        <v>45761</v>
      </c>
      <c r="N132" s="143">
        <v>45767</v>
      </c>
      <c r="O132" s="185">
        <v>45773</v>
      </c>
      <c r="P132" s="185">
        <v>45773</v>
      </c>
      <c r="Q132" s="141" t="str">
        <f>VLOOKUP(J132,'5.교과목 정보'!$B$3:$K$76,9,FALSE)</f>
        <v>09:00 ~ 18:00</v>
      </c>
      <c r="R132" s="141">
        <f>VLOOKUP(J132,'5.교과목 정보'!$B$3:$K$76,8,FALSE)</f>
        <v>12</v>
      </c>
      <c r="S132" s="359" t="str">
        <f>VLOOKUP(J132,'5.교과목 정보'!$B$3:$K$76,7,FALSE)</f>
        <v>혼합</v>
      </c>
      <c r="T132" s="144" t="s">
        <v>649</v>
      </c>
      <c r="U132" s="273" t="str">
        <f>VLOOKUP(T132,'7.교육장 정보'!$C$3:$D$20,2,FALSE)</f>
        <v>(재)한국직업능력교육원 시흥캠퍼스</v>
      </c>
      <c r="V132" s="306">
        <v>20</v>
      </c>
      <c r="W132" s="306">
        <v>20</v>
      </c>
      <c r="X132" s="287" t="s">
        <v>932</v>
      </c>
      <c r="Y132" s="141"/>
    </row>
    <row r="133" spans="2:25" ht="13.5">
      <c r="B133" s="150">
        <v>127</v>
      </c>
      <c r="C133" s="144" t="s">
        <v>533</v>
      </c>
      <c r="D133" s="141" t="s">
        <v>638</v>
      </c>
      <c r="E133" s="141" t="s">
        <v>137</v>
      </c>
      <c r="F133" s="141" t="s">
        <v>31</v>
      </c>
      <c r="G133" s="141" t="s">
        <v>52</v>
      </c>
      <c r="H133" s="141" t="s">
        <v>53</v>
      </c>
      <c r="I133" s="141" t="s">
        <v>689</v>
      </c>
      <c r="J133" s="145" t="s">
        <v>126</v>
      </c>
      <c r="K133" s="312" t="s">
        <v>21</v>
      </c>
      <c r="L133" s="204" t="s">
        <v>21</v>
      </c>
      <c r="M133" s="322" t="s">
        <v>21</v>
      </c>
      <c r="N133" s="143" t="s">
        <v>21</v>
      </c>
      <c r="O133" s="185">
        <v>45773</v>
      </c>
      <c r="P133" s="185">
        <v>45773</v>
      </c>
      <c r="Q133" s="141" t="str">
        <f>VLOOKUP(J133,'5.교과목 정보'!$B$3:$K$76,9,FALSE)</f>
        <v>09:00 ~ 18:00</v>
      </c>
      <c r="R133" s="141">
        <f>VLOOKUP(J133,'5.교과목 정보'!$B$3:$K$76,8,FALSE)</f>
        <v>8</v>
      </c>
      <c r="S133" s="357" t="str">
        <f>VLOOKUP(J133,'5.교과목 정보'!$B$3:$K$76,7,FALSE)</f>
        <v>집체</v>
      </c>
      <c r="T133" s="144" t="s">
        <v>651</v>
      </c>
      <c r="U133" s="273" t="str">
        <f>VLOOKUP(T133,'7.교육장 정보'!$C$3:$D$20,2,FALSE)</f>
        <v>(재)한국직업능력교육원 인천캠퍼스</v>
      </c>
      <c r="V133" s="306">
        <v>20</v>
      </c>
      <c r="W133" s="306">
        <v>1</v>
      </c>
      <c r="X133" s="348" t="s">
        <v>933</v>
      </c>
      <c r="Y133" s="141"/>
    </row>
    <row r="134" spans="2:25" ht="13.5">
      <c r="B134" s="150">
        <v>128</v>
      </c>
      <c r="C134" s="144" t="s">
        <v>533</v>
      </c>
      <c r="D134" s="141" t="s">
        <v>638</v>
      </c>
      <c r="E134" s="141" t="s">
        <v>137</v>
      </c>
      <c r="F134" s="141" t="s">
        <v>78</v>
      </c>
      <c r="G134" s="141" t="s">
        <v>79</v>
      </c>
      <c r="H134" s="141" t="s">
        <v>79</v>
      </c>
      <c r="I134" s="141" t="s">
        <v>689</v>
      </c>
      <c r="J134" s="145" t="s">
        <v>608</v>
      </c>
      <c r="K134" s="313" t="s">
        <v>21</v>
      </c>
      <c r="L134" s="287" t="s">
        <v>944</v>
      </c>
      <c r="M134" s="322" t="s">
        <v>21</v>
      </c>
      <c r="N134" s="143" t="s">
        <v>21</v>
      </c>
      <c r="O134" s="185">
        <v>45773</v>
      </c>
      <c r="P134" s="185">
        <v>45773</v>
      </c>
      <c r="Q134" s="141" t="str">
        <f>VLOOKUP(J134,'5.교과목 정보'!$B$3:$K$76,9,FALSE)</f>
        <v>10:00 ~ 17:00</v>
      </c>
      <c r="R134" s="141">
        <f>VLOOKUP(J134,'5.교과목 정보'!$B$3:$K$76,8,FALSE)</f>
        <v>6</v>
      </c>
      <c r="S134" s="357" t="str">
        <f>VLOOKUP(J134,'5.교과목 정보'!$B$3:$K$76,7,FALSE)</f>
        <v>집체</v>
      </c>
      <c r="T134" s="144" t="s">
        <v>446</v>
      </c>
      <c r="U134" s="273" t="str">
        <f>VLOOKUP(T134,'7.교육장 정보'!$C$3:$D$20,2,FALSE)</f>
        <v>호남직업전문학교</v>
      </c>
      <c r="V134" s="306">
        <v>20</v>
      </c>
      <c r="W134" s="306">
        <v>10</v>
      </c>
      <c r="X134" s="287" t="s">
        <v>932</v>
      </c>
      <c r="Y134" s="141" t="s">
        <v>945</v>
      </c>
    </row>
    <row r="135" spans="2:25" ht="13.5">
      <c r="B135" s="150">
        <v>129</v>
      </c>
      <c r="C135" s="144" t="s">
        <v>533</v>
      </c>
      <c r="D135" s="141" t="s">
        <v>638</v>
      </c>
      <c r="E135" s="141" t="s">
        <v>137</v>
      </c>
      <c r="F135" s="141" t="s">
        <v>78</v>
      </c>
      <c r="G135" s="141" t="s">
        <v>82</v>
      </c>
      <c r="H135" s="141" t="s">
        <v>83</v>
      </c>
      <c r="I135" s="141" t="s">
        <v>693</v>
      </c>
      <c r="J135" s="145" t="s">
        <v>115</v>
      </c>
      <c r="K135" s="313" t="s">
        <v>21</v>
      </c>
      <c r="L135" s="287" t="s">
        <v>944</v>
      </c>
      <c r="M135" s="322" t="s">
        <v>21</v>
      </c>
      <c r="N135" s="143" t="s">
        <v>21</v>
      </c>
      <c r="O135" s="185">
        <v>45773</v>
      </c>
      <c r="P135" s="185">
        <v>45774</v>
      </c>
      <c r="Q135" s="141" t="str">
        <f>VLOOKUP(J135,'5.교과목 정보'!$B$3:$K$76,9,FALSE)</f>
        <v>10:00 ~ 17:00</v>
      </c>
      <c r="R135" s="141">
        <f>VLOOKUP(J135,'5.교과목 정보'!$B$3:$K$76,8,FALSE)</f>
        <v>12</v>
      </c>
      <c r="S135" s="357" t="str">
        <f>VLOOKUP(J135,'5.교과목 정보'!$B$3:$K$76,7,FALSE)</f>
        <v>집체</v>
      </c>
      <c r="T135" s="144" t="s">
        <v>483</v>
      </c>
      <c r="U135" s="273" t="str">
        <f>VLOOKUP(T135,'7.교육장 정보'!$C$3:$D$20,2,FALSE)</f>
        <v>능력개발교육원</v>
      </c>
      <c r="V135" s="306">
        <v>20</v>
      </c>
      <c r="W135" s="306">
        <v>12</v>
      </c>
      <c r="X135" s="287" t="s">
        <v>932</v>
      </c>
      <c r="Y135" s="141" t="s">
        <v>945</v>
      </c>
    </row>
    <row r="136" spans="2:25" ht="13.5">
      <c r="B136" s="150">
        <v>130</v>
      </c>
      <c r="C136" s="144" t="s">
        <v>533</v>
      </c>
      <c r="D136" s="141" t="s">
        <v>638</v>
      </c>
      <c r="E136" s="141" t="s">
        <v>145</v>
      </c>
      <c r="F136" s="141" t="s">
        <v>31</v>
      </c>
      <c r="G136" s="141" t="s">
        <v>936</v>
      </c>
      <c r="H136" s="141" t="s">
        <v>937</v>
      </c>
      <c r="I136" s="141" t="s">
        <v>693</v>
      </c>
      <c r="J136" s="145" t="s">
        <v>643</v>
      </c>
      <c r="K136" s="312" t="s">
        <v>21</v>
      </c>
      <c r="L136" s="204" t="s">
        <v>21</v>
      </c>
      <c r="M136" s="322" t="s">
        <v>21</v>
      </c>
      <c r="N136" s="143" t="s">
        <v>21</v>
      </c>
      <c r="O136" s="185">
        <v>45773</v>
      </c>
      <c r="P136" s="185">
        <v>45773</v>
      </c>
      <c r="Q136" s="141" t="str">
        <f>VLOOKUP(J136,'5.교과목 정보'!$B$3:$K$76,9,FALSE)</f>
        <v>10:00 ~ 17:00</v>
      </c>
      <c r="R136" s="141">
        <f>VLOOKUP(J136,'5.교과목 정보'!$B$3:$K$76,8,FALSE)</f>
        <v>6</v>
      </c>
      <c r="S136" s="357" t="str">
        <f>VLOOKUP(J136,'5.교과목 정보'!$B$3:$K$76,7,FALSE)</f>
        <v>집체</v>
      </c>
      <c r="T136" s="144" t="s">
        <v>445</v>
      </c>
      <c r="U136" s="273" t="str">
        <f>VLOOKUP(T136,'7.교육장 정보'!$C$3:$D$20,2,FALSE)</f>
        <v>한울직업전문학교</v>
      </c>
      <c r="V136" s="306">
        <v>20</v>
      </c>
      <c r="W136" s="306">
        <v>20</v>
      </c>
      <c r="X136" s="287" t="s">
        <v>932</v>
      </c>
      <c r="Y136" s="141"/>
    </row>
    <row r="137" spans="2:25" ht="13.5">
      <c r="B137" s="150">
        <v>131</v>
      </c>
      <c r="C137" s="144" t="s">
        <v>533</v>
      </c>
      <c r="D137" s="141" t="s">
        <v>638</v>
      </c>
      <c r="E137" s="141" t="s">
        <v>145</v>
      </c>
      <c r="F137" s="141" t="s">
        <v>31</v>
      </c>
      <c r="G137" s="141" t="s">
        <v>35</v>
      </c>
      <c r="H137" s="141" t="s">
        <v>74</v>
      </c>
      <c r="I137" s="141" t="s">
        <v>689</v>
      </c>
      <c r="J137" s="142" t="s">
        <v>156</v>
      </c>
      <c r="K137" s="312" t="s">
        <v>21</v>
      </c>
      <c r="L137" s="204" t="s">
        <v>21</v>
      </c>
      <c r="M137" s="322" t="s">
        <v>21</v>
      </c>
      <c r="N137" s="143" t="s">
        <v>21</v>
      </c>
      <c r="O137" s="143">
        <v>45773</v>
      </c>
      <c r="P137" s="143">
        <v>45774</v>
      </c>
      <c r="Q137" s="141" t="str">
        <f>VLOOKUP(J137,'5.교과목 정보'!$B$3:$K$76,9,FALSE)</f>
        <v>10:00 ~ 17:00</v>
      </c>
      <c r="R137" s="141">
        <f>VLOOKUP(J137,'5.교과목 정보'!$B$3:$K$76,8,FALSE)</f>
        <v>12</v>
      </c>
      <c r="S137" s="357" t="str">
        <f>VLOOKUP(J137,'5.교과목 정보'!$B$3:$K$76,7,FALSE)</f>
        <v>집체</v>
      </c>
      <c r="T137" s="141" t="s">
        <v>447</v>
      </c>
      <c r="U137" s="273" t="str">
        <f>VLOOKUP(T137,'7.교육장 정보'!$C$3:$D$20,2,FALSE)</f>
        <v>경북산업직업전문학교</v>
      </c>
      <c r="V137" s="306">
        <v>20</v>
      </c>
      <c r="W137" s="306">
        <v>1</v>
      </c>
      <c r="X137" s="348" t="s">
        <v>933</v>
      </c>
      <c r="Y137" s="141"/>
    </row>
    <row r="138" spans="2:25" ht="13.5">
      <c r="B138" s="150">
        <v>132</v>
      </c>
      <c r="C138" s="144" t="s">
        <v>533</v>
      </c>
      <c r="D138" s="141" t="s">
        <v>638</v>
      </c>
      <c r="E138" s="141" t="s">
        <v>145</v>
      </c>
      <c r="F138" s="141" t="s">
        <v>23</v>
      </c>
      <c r="G138" s="141" t="s">
        <v>934</v>
      </c>
      <c r="H138" s="141" t="s">
        <v>69</v>
      </c>
      <c r="I138" s="141" t="s">
        <v>689</v>
      </c>
      <c r="J138" s="142" t="s">
        <v>112</v>
      </c>
      <c r="K138" s="312" t="s">
        <v>21</v>
      </c>
      <c r="L138" s="204" t="s">
        <v>21</v>
      </c>
      <c r="M138" s="322" t="s">
        <v>21</v>
      </c>
      <c r="N138" s="143" t="s">
        <v>21</v>
      </c>
      <c r="O138" s="143">
        <v>45773</v>
      </c>
      <c r="P138" s="143">
        <v>45774</v>
      </c>
      <c r="Q138" s="141" t="str">
        <f>VLOOKUP(J138,'5.교과목 정보'!$B$3:$K$76,9,FALSE)</f>
        <v>10:00 ~ 17:00</v>
      </c>
      <c r="R138" s="141">
        <f>VLOOKUP(J138,'5.교과목 정보'!$B$3:$K$76,8,FALSE)</f>
        <v>12</v>
      </c>
      <c r="S138" s="357" t="str">
        <f>VLOOKUP(J138,'5.교과목 정보'!$B$3:$K$76,7,FALSE)</f>
        <v>집체</v>
      </c>
      <c r="T138" s="141" t="s">
        <v>448</v>
      </c>
      <c r="U138" s="273" t="str">
        <f>VLOOKUP(T138,'7.교육장 정보'!$C$3:$D$20,2,FALSE)</f>
        <v>미래경영교육원</v>
      </c>
      <c r="V138" s="306">
        <v>20</v>
      </c>
      <c r="W138" s="306">
        <v>20</v>
      </c>
      <c r="X138" s="287" t="s">
        <v>932</v>
      </c>
      <c r="Y138" s="141"/>
    </row>
    <row r="139" spans="2:25" ht="13.5">
      <c r="B139" s="150">
        <v>133</v>
      </c>
      <c r="C139" s="141" t="s">
        <v>533</v>
      </c>
      <c r="D139" s="141" t="s">
        <v>638</v>
      </c>
      <c r="E139" s="141" t="s">
        <v>145</v>
      </c>
      <c r="F139" s="141" t="s">
        <v>23</v>
      </c>
      <c r="G139" s="141" t="s">
        <v>934</v>
      </c>
      <c r="H139" s="141" t="s">
        <v>939</v>
      </c>
      <c r="I139" s="141" t="s">
        <v>689</v>
      </c>
      <c r="J139" s="142" t="s">
        <v>555</v>
      </c>
      <c r="K139" s="347" t="s">
        <v>926</v>
      </c>
      <c r="L139" s="141" t="s">
        <v>21</v>
      </c>
      <c r="M139" s="322" t="s">
        <v>21</v>
      </c>
      <c r="N139" s="143" t="s">
        <v>21</v>
      </c>
      <c r="O139" s="143">
        <v>45773</v>
      </c>
      <c r="P139" s="143">
        <v>45774</v>
      </c>
      <c r="Q139" s="141" t="str">
        <f>VLOOKUP(J139,'5.교과목 정보'!$B$3:$K$76,9,FALSE)</f>
        <v>10:00 ~ 17:00</v>
      </c>
      <c r="R139" s="141">
        <f>VLOOKUP(J139,'5.교과목 정보'!$B$3:$K$76,8,FALSE)</f>
        <v>12</v>
      </c>
      <c r="S139" s="357" t="str">
        <f>VLOOKUP(J139,'5.교과목 정보'!$B$3:$K$76,7,FALSE)</f>
        <v>집체</v>
      </c>
      <c r="T139" s="141" t="s">
        <v>442</v>
      </c>
      <c r="U139" s="273" t="s">
        <v>654</v>
      </c>
      <c r="V139" s="306">
        <v>20</v>
      </c>
      <c r="W139" s="306">
        <v>7</v>
      </c>
      <c r="X139" s="346" t="s">
        <v>927</v>
      </c>
      <c r="Y139" s="141" t="s">
        <v>945</v>
      </c>
    </row>
    <row r="140" spans="2:25" ht="13.5">
      <c r="B140" s="150">
        <v>134</v>
      </c>
      <c r="C140" s="141" t="s">
        <v>533</v>
      </c>
      <c r="D140" s="141" t="s">
        <v>638</v>
      </c>
      <c r="E140" s="141" t="s">
        <v>137</v>
      </c>
      <c r="F140" s="141" t="s">
        <v>64</v>
      </c>
      <c r="G140" s="141" t="s">
        <v>65</v>
      </c>
      <c r="H140" s="141" t="s">
        <v>66</v>
      </c>
      <c r="I140" s="141" t="s">
        <v>693</v>
      </c>
      <c r="J140" s="142" t="s">
        <v>694</v>
      </c>
      <c r="K140" s="347" t="s">
        <v>926</v>
      </c>
      <c r="L140" s="141" t="s">
        <v>21</v>
      </c>
      <c r="M140" s="322" t="s">
        <v>21</v>
      </c>
      <c r="N140" s="143" t="s">
        <v>21</v>
      </c>
      <c r="O140" s="143">
        <v>45773</v>
      </c>
      <c r="P140" s="143">
        <v>45774</v>
      </c>
      <c r="Q140" s="141" t="str">
        <f>VLOOKUP(J140,'5.교과목 정보'!$B$3:$K$76,9,FALSE)</f>
        <v>10:00 ~ 17:00</v>
      </c>
      <c r="R140" s="141">
        <f>VLOOKUP(J140,'5.교과목 정보'!$B$3:$K$76,8,FALSE)</f>
        <v>12</v>
      </c>
      <c r="S140" s="357" t="str">
        <f>VLOOKUP(J140,'5.교과목 정보'!$B$3:$K$76,7,FALSE)</f>
        <v>집체</v>
      </c>
      <c r="T140" s="141" t="s">
        <v>444</v>
      </c>
      <c r="U140" s="273" t="s">
        <v>655</v>
      </c>
      <c r="V140" s="306">
        <v>20</v>
      </c>
      <c r="W140" s="306">
        <v>1</v>
      </c>
      <c r="X140" s="346" t="s">
        <v>927</v>
      </c>
      <c r="Y140" s="141" t="s">
        <v>945</v>
      </c>
    </row>
    <row r="141" spans="2:25" ht="13.5">
      <c r="B141" s="150">
        <v>135</v>
      </c>
      <c r="C141" s="144" t="s">
        <v>533</v>
      </c>
      <c r="D141" s="141" t="s">
        <v>638</v>
      </c>
      <c r="E141" s="141" t="s">
        <v>145</v>
      </c>
      <c r="F141" s="141" t="s">
        <v>23</v>
      </c>
      <c r="G141" s="141" t="s">
        <v>940</v>
      </c>
      <c r="H141" s="141">
        <v>0</v>
      </c>
      <c r="I141" s="141" t="s">
        <v>693</v>
      </c>
      <c r="J141" s="142" t="s">
        <v>931</v>
      </c>
      <c r="K141" s="312" t="s">
        <v>21</v>
      </c>
      <c r="L141" s="204" t="s">
        <v>21</v>
      </c>
      <c r="M141" s="322" t="s">
        <v>21</v>
      </c>
      <c r="N141" s="143" t="s">
        <v>21</v>
      </c>
      <c r="O141" s="143">
        <v>45774</v>
      </c>
      <c r="P141" s="143">
        <v>45774</v>
      </c>
      <c r="Q141" s="141" t="str">
        <f>VLOOKUP(J141,'5.교과목 정보'!$B$3:$K$76,9,FALSE)</f>
        <v>10:00 ~ 17:00</v>
      </c>
      <c r="R141" s="141">
        <v>6</v>
      </c>
      <c r="S141" s="357" t="str">
        <f>VLOOKUP(J141,'5.교과목 정보'!$B$3:$K$76,7,FALSE)</f>
        <v>집체</v>
      </c>
      <c r="T141" s="141" t="s">
        <v>444</v>
      </c>
      <c r="U141" s="273" t="s">
        <v>655</v>
      </c>
      <c r="V141" s="306">
        <v>20</v>
      </c>
      <c r="W141" s="306">
        <v>20</v>
      </c>
      <c r="X141" s="287" t="s">
        <v>932</v>
      </c>
      <c r="Y141" s="141"/>
    </row>
    <row r="142" spans="2:25" ht="13.5">
      <c r="B142" s="150">
        <v>136</v>
      </c>
      <c r="C142" s="144" t="s">
        <v>533</v>
      </c>
      <c r="D142" s="141" t="s">
        <v>638</v>
      </c>
      <c r="E142" s="141" t="s">
        <v>137</v>
      </c>
      <c r="F142" s="141" t="s">
        <v>660</v>
      </c>
      <c r="G142" s="141" t="s">
        <v>27</v>
      </c>
      <c r="H142" s="141" t="s">
        <v>59</v>
      </c>
      <c r="I142" s="141" t="s">
        <v>689</v>
      </c>
      <c r="J142" s="145" t="s">
        <v>607</v>
      </c>
      <c r="K142" s="313" t="s">
        <v>21</v>
      </c>
      <c r="L142" s="287" t="s">
        <v>944</v>
      </c>
      <c r="M142" s="322" t="s">
        <v>21</v>
      </c>
      <c r="N142" s="143" t="s">
        <v>21</v>
      </c>
      <c r="O142" s="185">
        <v>45774</v>
      </c>
      <c r="P142" s="185">
        <v>45774</v>
      </c>
      <c r="Q142" s="141" t="str">
        <f>VLOOKUP(J142,'5.교과목 정보'!$B$3:$K$76,9,FALSE)</f>
        <v>10:00 ~ 17:00</v>
      </c>
      <c r="R142" s="141">
        <f>VLOOKUP(J142,'5.교과목 정보'!$B$3:$K$76,8,FALSE)</f>
        <v>6</v>
      </c>
      <c r="S142" s="357" t="str">
        <f>VLOOKUP(J142,'5.교과목 정보'!$B$3:$K$76,7,FALSE)</f>
        <v>집체</v>
      </c>
      <c r="T142" s="144" t="s">
        <v>446</v>
      </c>
      <c r="U142" s="273" t="str">
        <f>VLOOKUP(T142,'7.교육장 정보'!$C$3:$D$20,2,FALSE)</f>
        <v>호남직업전문학교</v>
      </c>
      <c r="V142" s="306">
        <v>20</v>
      </c>
      <c r="W142" s="306">
        <v>10</v>
      </c>
      <c r="X142" s="287" t="s">
        <v>932</v>
      </c>
      <c r="Y142" s="141" t="s">
        <v>945</v>
      </c>
    </row>
    <row r="143" spans="2:25" ht="13.5">
      <c r="B143" s="150">
        <v>137</v>
      </c>
      <c r="C143" s="144" t="s">
        <v>533</v>
      </c>
      <c r="D143" s="141" t="s">
        <v>638</v>
      </c>
      <c r="E143" s="141" t="s">
        <v>145</v>
      </c>
      <c r="F143" s="141" t="s">
        <v>31</v>
      </c>
      <c r="G143" s="141" t="s">
        <v>936</v>
      </c>
      <c r="H143" s="141" t="s">
        <v>937</v>
      </c>
      <c r="I143" s="141" t="s">
        <v>693</v>
      </c>
      <c r="J143" s="142" t="s">
        <v>644</v>
      </c>
      <c r="K143" s="313" t="s">
        <v>21</v>
      </c>
      <c r="L143" s="287" t="s">
        <v>944</v>
      </c>
      <c r="M143" s="322" t="s">
        <v>21</v>
      </c>
      <c r="N143" s="143" t="s">
        <v>21</v>
      </c>
      <c r="O143" s="143">
        <v>45774</v>
      </c>
      <c r="P143" s="143">
        <v>45774</v>
      </c>
      <c r="Q143" s="141" t="str">
        <f>VLOOKUP(J143,'5.교과목 정보'!$B$3:$K$76,9,FALSE)</f>
        <v>10:00 ~ 17:00</v>
      </c>
      <c r="R143" s="141">
        <f>VLOOKUP(J143,'5.교과목 정보'!$B$3:$K$76,8,FALSE)</f>
        <v>6</v>
      </c>
      <c r="S143" s="357" t="str">
        <f>VLOOKUP(J143,'5.교과목 정보'!$B$3:$K$76,7,FALSE)</f>
        <v>집체</v>
      </c>
      <c r="T143" s="141" t="s">
        <v>445</v>
      </c>
      <c r="U143" s="273" t="str">
        <f>VLOOKUP(T143,'7.교육장 정보'!$C$3:$D$20,2,FALSE)</f>
        <v>한울직업전문학교</v>
      </c>
      <c r="V143" s="306">
        <v>20</v>
      </c>
      <c r="W143" s="306">
        <v>12</v>
      </c>
      <c r="X143" s="287" t="s">
        <v>932</v>
      </c>
      <c r="Y143" s="141" t="s">
        <v>945</v>
      </c>
    </row>
    <row r="144" spans="2:25" ht="13.5">
      <c r="B144" s="150">
        <v>138</v>
      </c>
      <c r="C144" s="144" t="s">
        <v>641</v>
      </c>
      <c r="D144" s="141" t="s">
        <v>639</v>
      </c>
      <c r="E144" s="141" t="s">
        <v>145</v>
      </c>
      <c r="F144" s="141" t="s">
        <v>23</v>
      </c>
      <c r="G144" s="141" t="s">
        <v>934</v>
      </c>
      <c r="H144" s="141" t="s">
        <v>41</v>
      </c>
      <c r="I144" s="141" t="s">
        <v>689</v>
      </c>
      <c r="J144" s="145" t="s">
        <v>591</v>
      </c>
      <c r="K144" s="312" t="s">
        <v>21</v>
      </c>
      <c r="L144" s="204" t="s">
        <v>21</v>
      </c>
      <c r="M144" s="322" t="s">
        <v>21</v>
      </c>
      <c r="N144" s="143" t="s">
        <v>21</v>
      </c>
      <c r="O144" s="185">
        <v>45776</v>
      </c>
      <c r="P144" s="185">
        <v>45777</v>
      </c>
      <c r="Q144" s="141" t="str">
        <f>VLOOKUP(J144,'5.교과목 정보'!$B$3:$K$76,9,FALSE)</f>
        <v>10:00 ~ 17:00</v>
      </c>
      <c r="R144" s="141">
        <f>VLOOKUP(J144,'5.교과목 정보'!$B$3:$K$76,8,FALSE)</f>
        <v>12</v>
      </c>
      <c r="S144" s="357" t="str">
        <f>VLOOKUP(J144,'5.교과목 정보'!$B$3:$K$76,7,FALSE)</f>
        <v>집체</v>
      </c>
      <c r="T144" s="144" t="s">
        <v>483</v>
      </c>
      <c r="U144" s="273" t="str">
        <f>VLOOKUP(T144,'7.교육장 정보'!$C$3:$D$20,2,FALSE)</f>
        <v>능력개발교육원</v>
      </c>
      <c r="V144" s="306">
        <v>20</v>
      </c>
      <c r="W144" s="306">
        <v>6</v>
      </c>
      <c r="X144" s="348" t="s">
        <v>933</v>
      </c>
      <c r="Y144" s="141"/>
    </row>
    <row r="145" spans="2:25" ht="13.5">
      <c r="B145" s="150">
        <v>139</v>
      </c>
      <c r="C145" s="144" t="s">
        <v>641</v>
      </c>
      <c r="D145" s="141" t="s">
        <v>639</v>
      </c>
      <c r="E145" s="141" t="s">
        <v>145</v>
      </c>
      <c r="F145" s="141" t="s">
        <v>23</v>
      </c>
      <c r="G145" s="141" t="s">
        <v>934</v>
      </c>
      <c r="H145" s="141" t="s">
        <v>28</v>
      </c>
      <c r="I145" s="141" t="s">
        <v>689</v>
      </c>
      <c r="J145" s="145" t="s">
        <v>122</v>
      </c>
      <c r="K145" s="312" t="s">
        <v>21</v>
      </c>
      <c r="L145" s="204" t="s">
        <v>21</v>
      </c>
      <c r="M145" s="322">
        <v>45764</v>
      </c>
      <c r="N145" s="143">
        <v>45770</v>
      </c>
      <c r="O145" s="185">
        <v>45777</v>
      </c>
      <c r="P145" s="185">
        <v>45777</v>
      </c>
      <c r="Q145" s="141" t="str">
        <f>VLOOKUP(J145,'5.교과목 정보'!$B$3:$K$76,9,FALSE)</f>
        <v>09:00 ~ 18:00</v>
      </c>
      <c r="R145" s="141">
        <f>VLOOKUP(J145,'5.교과목 정보'!$B$3:$K$76,8,FALSE)</f>
        <v>12</v>
      </c>
      <c r="S145" s="359" t="str">
        <f>VLOOKUP(J145,'5.교과목 정보'!$B$3:$K$76,7,FALSE)</f>
        <v>혼합</v>
      </c>
      <c r="T145" s="144" t="s">
        <v>444</v>
      </c>
      <c r="U145" s="273" t="str">
        <f>VLOOKUP(T145,'7.교육장 정보'!$C$3:$D$20,2,FALSE)</f>
        <v>한국폴리텍대학 정수캠퍼스</v>
      </c>
      <c r="V145" s="306">
        <v>20</v>
      </c>
      <c r="W145" s="306">
        <v>20</v>
      </c>
      <c r="X145" s="287" t="s">
        <v>932</v>
      </c>
      <c r="Y145" s="141"/>
    </row>
    <row r="146" spans="2:25" ht="13.5">
      <c r="B146" s="150">
        <v>140</v>
      </c>
      <c r="C146" s="144" t="s">
        <v>641</v>
      </c>
      <c r="D146" s="141" t="s">
        <v>639</v>
      </c>
      <c r="E146" s="141" t="s">
        <v>145</v>
      </c>
      <c r="F146" s="141" t="s">
        <v>31</v>
      </c>
      <c r="G146" s="141" t="s">
        <v>35</v>
      </c>
      <c r="H146" s="141" t="s">
        <v>74</v>
      </c>
      <c r="I146" s="141" t="s">
        <v>693</v>
      </c>
      <c r="J146" s="145" t="s">
        <v>592</v>
      </c>
      <c r="K146" s="312" t="s">
        <v>21</v>
      </c>
      <c r="L146" s="204" t="s">
        <v>21</v>
      </c>
      <c r="M146" s="322">
        <v>45768</v>
      </c>
      <c r="N146" s="143">
        <v>45774</v>
      </c>
      <c r="O146" s="185">
        <v>45778</v>
      </c>
      <c r="P146" s="185">
        <v>45778</v>
      </c>
      <c r="Q146" s="141" t="str">
        <f>VLOOKUP(J146,'5.교과목 정보'!$B$3:$K$76,9,FALSE)</f>
        <v>09:00 ~ 18:00</v>
      </c>
      <c r="R146" s="141">
        <f>VLOOKUP(J146,'5.교과목 정보'!$B$3:$K$76,8,FALSE)</f>
        <v>12</v>
      </c>
      <c r="S146" s="359" t="str">
        <f>VLOOKUP(J146,'5.교과목 정보'!$B$3:$K$76,7,FALSE)</f>
        <v>혼합</v>
      </c>
      <c r="T146" s="144" t="s">
        <v>444</v>
      </c>
      <c r="U146" s="273" t="str">
        <f>VLOOKUP(T146,'7.교육장 정보'!$C$3:$D$20,2,FALSE)</f>
        <v>한국폴리텍대학 정수캠퍼스</v>
      </c>
      <c r="V146" s="306">
        <v>20</v>
      </c>
      <c r="W146" s="306">
        <v>20</v>
      </c>
      <c r="X146" s="287" t="s">
        <v>932</v>
      </c>
      <c r="Y146" s="141"/>
    </row>
    <row r="147" spans="2:25" ht="13.5">
      <c r="B147" s="150">
        <v>141</v>
      </c>
      <c r="C147" s="144" t="s">
        <v>641</v>
      </c>
      <c r="D147" s="141" t="s">
        <v>639</v>
      </c>
      <c r="E147" s="141" t="s">
        <v>145</v>
      </c>
      <c r="F147" s="141" t="s">
        <v>23</v>
      </c>
      <c r="G147" s="141" t="s">
        <v>24</v>
      </c>
      <c r="H147" s="141" t="s">
        <v>62</v>
      </c>
      <c r="I147" s="141" t="s">
        <v>689</v>
      </c>
      <c r="J147" s="145" t="s">
        <v>128</v>
      </c>
      <c r="K147" s="312" t="s">
        <v>21</v>
      </c>
      <c r="L147" s="204" t="s">
        <v>21</v>
      </c>
      <c r="M147" s="322" t="s">
        <v>21</v>
      </c>
      <c r="N147" s="143" t="s">
        <v>21</v>
      </c>
      <c r="O147" s="185">
        <v>45778</v>
      </c>
      <c r="P147" s="185">
        <v>45779</v>
      </c>
      <c r="Q147" s="141" t="str">
        <f>VLOOKUP(J147,'5.교과목 정보'!$B$3:$K$76,9,FALSE)</f>
        <v>10:00 ~ 17:00</v>
      </c>
      <c r="R147" s="141">
        <f>VLOOKUP(J147,'5.교과목 정보'!$B$3:$K$76,8,FALSE)</f>
        <v>12</v>
      </c>
      <c r="S147" s="357" t="str">
        <f>VLOOKUP(J147,'5.교과목 정보'!$B$3:$K$76,7,FALSE)</f>
        <v>집체</v>
      </c>
      <c r="T147" s="144" t="s">
        <v>483</v>
      </c>
      <c r="U147" s="273" t="str">
        <f>VLOOKUP(T147,'7.교육장 정보'!$C$3:$D$20,2,FALSE)</f>
        <v>능력개발교육원</v>
      </c>
      <c r="V147" s="306">
        <v>20</v>
      </c>
      <c r="W147" s="306">
        <v>0</v>
      </c>
      <c r="X147" s="348" t="s">
        <v>933</v>
      </c>
      <c r="Y147" s="141"/>
    </row>
    <row r="148" spans="2:25" ht="13.5">
      <c r="B148" s="150">
        <v>142</v>
      </c>
      <c r="C148" s="144" t="s">
        <v>641</v>
      </c>
      <c r="D148" s="141" t="s">
        <v>639</v>
      </c>
      <c r="E148" s="141" t="s">
        <v>145</v>
      </c>
      <c r="F148" s="141" t="s">
        <v>31</v>
      </c>
      <c r="G148" s="141" t="s">
        <v>35</v>
      </c>
      <c r="H148" s="141" t="s">
        <v>80</v>
      </c>
      <c r="I148" s="141" t="s">
        <v>689</v>
      </c>
      <c r="J148" s="145" t="s">
        <v>153</v>
      </c>
      <c r="K148" s="312" t="s">
        <v>21</v>
      </c>
      <c r="L148" s="204" t="s">
        <v>21</v>
      </c>
      <c r="M148" s="322" t="s">
        <v>21</v>
      </c>
      <c r="N148" s="143" t="s">
        <v>21</v>
      </c>
      <c r="O148" s="185">
        <v>45778</v>
      </c>
      <c r="P148" s="185">
        <v>45779</v>
      </c>
      <c r="Q148" s="141" t="str">
        <f>VLOOKUP(J148,'5.교과목 정보'!$B$3:$K$76,9,FALSE)</f>
        <v>10:00 ~ 17:00</v>
      </c>
      <c r="R148" s="141">
        <f>VLOOKUP(J148,'5.교과목 정보'!$B$3:$K$76,8,FALSE)</f>
        <v>12</v>
      </c>
      <c r="S148" s="357" t="str">
        <f>VLOOKUP(J148,'5.교과목 정보'!$B$3:$K$76,7,FALSE)</f>
        <v>집체</v>
      </c>
      <c r="T148" s="144" t="s">
        <v>444</v>
      </c>
      <c r="U148" s="273" t="str">
        <f>VLOOKUP(T148,'7.교육장 정보'!$C$3:$D$20,2,FALSE)</f>
        <v>한국폴리텍대학 정수캠퍼스</v>
      </c>
      <c r="V148" s="306">
        <v>20</v>
      </c>
      <c r="W148" s="306">
        <v>3</v>
      </c>
      <c r="X148" s="348" t="s">
        <v>933</v>
      </c>
      <c r="Y148" s="141"/>
    </row>
    <row r="149" spans="2:25" ht="13.5">
      <c r="B149" s="150">
        <v>143</v>
      </c>
      <c r="C149" s="144" t="s">
        <v>641</v>
      </c>
      <c r="D149" s="141" t="s">
        <v>639</v>
      </c>
      <c r="E149" s="141" t="s">
        <v>137</v>
      </c>
      <c r="F149" s="141" t="s">
        <v>31</v>
      </c>
      <c r="G149" s="141" t="s">
        <v>96</v>
      </c>
      <c r="H149" s="141" t="s">
        <v>53</v>
      </c>
      <c r="I149" s="141" t="s">
        <v>689</v>
      </c>
      <c r="J149" s="145" t="s">
        <v>603</v>
      </c>
      <c r="K149" s="312" t="s">
        <v>21</v>
      </c>
      <c r="L149" s="204" t="s">
        <v>21</v>
      </c>
      <c r="M149" s="322" t="s">
        <v>21</v>
      </c>
      <c r="N149" s="143" t="s">
        <v>21</v>
      </c>
      <c r="O149" s="185">
        <v>45778</v>
      </c>
      <c r="P149" s="185">
        <v>45778</v>
      </c>
      <c r="Q149" s="141" t="str">
        <f>VLOOKUP(J149,'5.교과목 정보'!$B$3:$K$76,9,FALSE)</f>
        <v>09:00 ~ 18:00</v>
      </c>
      <c r="R149" s="141">
        <f>VLOOKUP(J149,'5.교과목 정보'!$B$3:$K$76,8,FALSE)</f>
        <v>8</v>
      </c>
      <c r="S149" s="357" t="str">
        <f>VLOOKUP(J149,'5.교과목 정보'!$B$3:$K$76,7,FALSE)</f>
        <v>집체</v>
      </c>
      <c r="T149" s="144" t="s">
        <v>483</v>
      </c>
      <c r="U149" s="273" t="str">
        <f>VLOOKUP(T149,'7.교육장 정보'!$C$3:$D$20,2,FALSE)</f>
        <v>능력개발교육원</v>
      </c>
      <c r="V149" s="306">
        <v>20</v>
      </c>
      <c r="W149" s="306">
        <v>2</v>
      </c>
      <c r="X149" s="348" t="s">
        <v>933</v>
      </c>
      <c r="Y149" s="141"/>
    </row>
    <row r="150" spans="2:25" ht="13.5">
      <c r="B150" s="150">
        <v>144</v>
      </c>
      <c r="C150" s="144" t="s">
        <v>641</v>
      </c>
      <c r="D150" s="141" t="s">
        <v>639</v>
      </c>
      <c r="E150" s="141" t="s">
        <v>137</v>
      </c>
      <c r="F150" s="141" t="s">
        <v>64</v>
      </c>
      <c r="G150" s="141" t="s">
        <v>65</v>
      </c>
      <c r="H150" s="141" t="s">
        <v>94</v>
      </c>
      <c r="I150" s="141" t="s">
        <v>689</v>
      </c>
      <c r="J150" s="145" t="s">
        <v>139</v>
      </c>
      <c r="K150" s="312" t="s">
        <v>21</v>
      </c>
      <c r="L150" s="204" t="s">
        <v>21</v>
      </c>
      <c r="M150" s="322" t="s">
        <v>21</v>
      </c>
      <c r="N150" s="143" t="s">
        <v>21</v>
      </c>
      <c r="O150" s="185">
        <v>45778</v>
      </c>
      <c r="P150" s="185">
        <v>45779</v>
      </c>
      <c r="Q150" s="141" t="str">
        <f>VLOOKUP(J150,'5.교과목 정보'!$B$3:$K$76,9,FALSE)</f>
        <v>10:00 ~ 17:00</v>
      </c>
      <c r="R150" s="141">
        <f>VLOOKUP(J150,'5.교과목 정보'!$B$3:$K$76,8,FALSE)</f>
        <v>12</v>
      </c>
      <c r="S150" s="357" t="str">
        <f>VLOOKUP(J150,'5.교과목 정보'!$B$3:$K$76,7,FALSE)</f>
        <v>집체</v>
      </c>
      <c r="T150" s="144" t="s">
        <v>483</v>
      </c>
      <c r="U150" s="273" t="str">
        <f>VLOOKUP(T150,'7.교육장 정보'!$C$3:$D$20,2,FALSE)</f>
        <v>능력개발교육원</v>
      </c>
      <c r="V150" s="306">
        <v>20</v>
      </c>
      <c r="W150" s="306">
        <v>6</v>
      </c>
      <c r="X150" s="348" t="s">
        <v>933</v>
      </c>
      <c r="Y150" s="141"/>
    </row>
    <row r="151" spans="2:25" ht="13.5">
      <c r="B151" s="150">
        <v>145</v>
      </c>
      <c r="C151" s="144" t="s">
        <v>641</v>
      </c>
      <c r="D151" s="141" t="s">
        <v>639</v>
      </c>
      <c r="E151" s="141" t="s">
        <v>145</v>
      </c>
      <c r="F151" s="141" t="s">
        <v>23</v>
      </c>
      <c r="G151" s="141" t="s">
        <v>24</v>
      </c>
      <c r="H151" s="141" t="s">
        <v>62</v>
      </c>
      <c r="I151" s="141" t="s">
        <v>693</v>
      </c>
      <c r="J151" s="145" t="s">
        <v>131</v>
      </c>
      <c r="K151" s="312" t="s">
        <v>21</v>
      </c>
      <c r="L151" s="204" t="s">
        <v>21</v>
      </c>
      <c r="M151" s="322">
        <v>45768</v>
      </c>
      <c r="N151" s="143">
        <v>45774</v>
      </c>
      <c r="O151" s="185">
        <v>45779</v>
      </c>
      <c r="P151" s="185">
        <v>45779</v>
      </c>
      <c r="Q151" s="141" t="str">
        <f>VLOOKUP(J151,'5.교과목 정보'!$B$3:$K$76,9,FALSE)</f>
        <v>10:00 ~ 17:00</v>
      </c>
      <c r="R151" s="141">
        <f>VLOOKUP(J151,'5.교과목 정보'!$B$3:$K$76,8,FALSE)</f>
        <v>12</v>
      </c>
      <c r="S151" s="359" t="str">
        <f>VLOOKUP(J151,'5.교과목 정보'!$B$3:$K$76,7,FALSE)</f>
        <v>혼합</v>
      </c>
      <c r="T151" s="144" t="s">
        <v>483</v>
      </c>
      <c r="U151" s="273" t="str">
        <f>VLOOKUP(T151,'7.교육장 정보'!$C$3:$D$20,2,FALSE)</f>
        <v>능력개발교육원</v>
      </c>
      <c r="V151" s="306">
        <v>20</v>
      </c>
      <c r="W151" s="306">
        <v>3</v>
      </c>
      <c r="X151" s="348" t="s">
        <v>933</v>
      </c>
      <c r="Y151" s="141"/>
    </row>
    <row r="152" spans="2:25" ht="13.5">
      <c r="B152" s="150">
        <v>146</v>
      </c>
      <c r="C152" s="141" t="s">
        <v>641</v>
      </c>
      <c r="D152" s="141" t="s">
        <v>639</v>
      </c>
      <c r="E152" s="141" t="s">
        <v>145</v>
      </c>
      <c r="F152" s="141" t="s">
        <v>31</v>
      </c>
      <c r="G152" s="141" t="s">
        <v>35</v>
      </c>
      <c r="H152" s="141" t="s">
        <v>67</v>
      </c>
      <c r="I152" s="141" t="s">
        <v>693</v>
      </c>
      <c r="J152" s="142" t="s">
        <v>587</v>
      </c>
      <c r="K152" s="347" t="s">
        <v>926</v>
      </c>
      <c r="L152" s="141" t="s">
        <v>21</v>
      </c>
      <c r="M152" s="322" t="s">
        <v>21</v>
      </c>
      <c r="N152" s="143" t="s">
        <v>21</v>
      </c>
      <c r="O152" s="143">
        <v>45779</v>
      </c>
      <c r="P152" s="143">
        <v>45779</v>
      </c>
      <c r="Q152" s="141" t="str">
        <f>VLOOKUP(J152,'5.교과목 정보'!$B$3:$K$76,9,FALSE)</f>
        <v>10:00 ~ 17:00</v>
      </c>
      <c r="R152" s="141">
        <f>VLOOKUP(J152,'5.교과목 정보'!$B$3:$K$76,8,FALSE)</f>
        <v>6</v>
      </c>
      <c r="S152" s="357" t="str">
        <f>VLOOKUP(J152,'5.교과목 정보'!$B$3:$K$76,7,FALSE)</f>
        <v>집체</v>
      </c>
      <c r="T152" s="141" t="s">
        <v>444</v>
      </c>
      <c r="U152" s="273" t="str">
        <f>VLOOKUP(T152,'7.교육장 정보'!$C$3:$D$20,2,FALSE)</f>
        <v>한국폴리텍대학 정수캠퍼스</v>
      </c>
      <c r="V152" s="306">
        <v>20</v>
      </c>
      <c r="W152" s="306">
        <v>8</v>
      </c>
      <c r="X152" s="346" t="s">
        <v>927</v>
      </c>
      <c r="Y152" s="141" t="s">
        <v>945</v>
      </c>
    </row>
    <row r="153" spans="2:25" ht="13.5">
      <c r="B153" s="150">
        <v>147</v>
      </c>
      <c r="C153" s="141" t="s">
        <v>641</v>
      </c>
      <c r="D153" s="141" t="s">
        <v>639</v>
      </c>
      <c r="E153" s="141" t="s">
        <v>145</v>
      </c>
      <c r="F153" s="141" t="s">
        <v>31</v>
      </c>
      <c r="G153" s="141" t="s">
        <v>35</v>
      </c>
      <c r="H153" s="141" t="s">
        <v>58</v>
      </c>
      <c r="I153" s="141" t="s">
        <v>693</v>
      </c>
      <c r="J153" s="142" t="s">
        <v>108</v>
      </c>
      <c r="K153" s="347" t="s">
        <v>926</v>
      </c>
      <c r="L153" s="141" t="s">
        <v>21</v>
      </c>
      <c r="M153" s="322">
        <v>45768</v>
      </c>
      <c r="N153" s="143">
        <v>45774</v>
      </c>
      <c r="O153" s="143">
        <v>45779</v>
      </c>
      <c r="P153" s="143">
        <v>45779</v>
      </c>
      <c r="Q153" s="141" t="str">
        <f>VLOOKUP(J153,'5.교과목 정보'!$B$3:$K$76,9,FALSE)</f>
        <v>09:00 ~ 18:00</v>
      </c>
      <c r="R153" s="141">
        <f>VLOOKUP(J153,'5.교과목 정보'!$B$3:$K$76,8,FALSE)</f>
        <v>12</v>
      </c>
      <c r="S153" s="359" t="str">
        <f>VLOOKUP(J153,'5.교과목 정보'!$B$3:$K$76,7,FALSE)</f>
        <v>혼합</v>
      </c>
      <c r="T153" s="141" t="s">
        <v>483</v>
      </c>
      <c r="U153" s="273" t="str">
        <f>VLOOKUP(T153,'7.교육장 정보'!$C$3:$D$20,2,FALSE)</f>
        <v>능력개발교육원</v>
      </c>
      <c r="V153" s="306">
        <v>20</v>
      </c>
      <c r="W153" s="306">
        <v>7</v>
      </c>
      <c r="X153" s="346" t="s">
        <v>927</v>
      </c>
      <c r="Y153" s="141" t="s">
        <v>945</v>
      </c>
    </row>
    <row r="154" spans="2:25" ht="13.5">
      <c r="B154" s="150">
        <v>148</v>
      </c>
      <c r="C154" s="144" t="s">
        <v>641</v>
      </c>
      <c r="D154" s="141" t="s">
        <v>639</v>
      </c>
      <c r="E154" s="141" t="s">
        <v>145</v>
      </c>
      <c r="F154" s="141" t="s">
        <v>31</v>
      </c>
      <c r="G154" s="141" t="s">
        <v>43</v>
      </c>
      <c r="H154" s="141" t="s">
        <v>44</v>
      </c>
      <c r="I154" s="141" t="s">
        <v>693</v>
      </c>
      <c r="J154" s="145" t="s">
        <v>598</v>
      </c>
      <c r="K154" s="312" t="s">
        <v>21</v>
      </c>
      <c r="L154" s="204" t="s">
        <v>21</v>
      </c>
      <c r="M154" s="322" t="s">
        <v>21</v>
      </c>
      <c r="N154" s="143" t="s">
        <v>21</v>
      </c>
      <c r="O154" s="185">
        <v>45779</v>
      </c>
      <c r="P154" s="185">
        <v>45779</v>
      </c>
      <c r="Q154" s="141" t="str">
        <f>VLOOKUP(J154,'5.교과목 정보'!$B$3:$K$76,9,FALSE)</f>
        <v>10:00 ~ 17:00</v>
      </c>
      <c r="R154" s="141">
        <f>VLOOKUP(J154,'5.교과목 정보'!$B$3:$K$76,8,FALSE)</f>
        <v>6</v>
      </c>
      <c r="S154" s="357" t="str">
        <f>VLOOKUP(J154,'5.교과목 정보'!$B$3:$K$76,7,FALSE)</f>
        <v>집체</v>
      </c>
      <c r="T154" s="144" t="s">
        <v>444</v>
      </c>
      <c r="U154" s="273" t="str">
        <f>VLOOKUP(T154,'7.교육장 정보'!$C$3:$D$20,2,FALSE)</f>
        <v>한국폴리텍대학 정수캠퍼스</v>
      </c>
      <c r="V154" s="306">
        <v>20</v>
      </c>
      <c r="W154" s="306">
        <v>4</v>
      </c>
      <c r="X154" s="348" t="s">
        <v>933</v>
      </c>
      <c r="Y154" s="141"/>
    </row>
    <row r="155" spans="2:25" ht="13.5">
      <c r="B155" s="150">
        <v>149</v>
      </c>
      <c r="C155" s="144" t="s">
        <v>641</v>
      </c>
      <c r="D155" s="141" t="s">
        <v>639</v>
      </c>
      <c r="E155" s="141" t="s">
        <v>145</v>
      </c>
      <c r="F155" s="141" t="s">
        <v>31</v>
      </c>
      <c r="G155" s="141" t="s">
        <v>43</v>
      </c>
      <c r="H155" s="141" t="s">
        <v>44</v>
      </c>
      <c r="I155" s="141" t="s">
        <v>693</v>
      </c>
      <c r="J155" s="145" t="s">
        <v>598</v>
      </c>
      <c r="K155" s="312" t="s">
        <v>21</v>
      </c>
      <c r="L155" s="204" t="s">
        <v>21</v>
      </c>
      <c r="M155" s="322" t="s">
        <v>21</v>
      </c>
      <c r="N155" s="143" t="s">
        <v>21</v>
      </c>
      <c r="O155" s="185">
        <v>45779</v>
      </c>
      <c r="P155" s="185">
        <v>45779</v>
      </c>
      <c r="Q155" s="141" t="str">
        <f>VLOOKUP(J155,'5.교과목 정보'!$B$3:$K$76,9,FALSE)</f>
        <v>10:00 ~ 17:00</v>
      </c>
      <c r="R155" s="141">
        <f>VLOOKUP(J155,'5.교과목 정보'!$B$3:$K$76,8,FALSE)</f>
        <v>6</v>
      </c>
      <c r="S155" s="357" t="str">
        <f>VLOOKUP(J155,'5.교과목 정보'!$B$3:$K$76,7,FALSE)</f>
        <v>집체</v>
      </c>
      <c r="T155" s="144" t="s">
        <v>483</v>
      </c>
      <c r="U155" s="273" t="str">
        <f>VLOOKUP(T155,'7.교육장 정보'!$C$3:$D$20,2,FALSE)</f>
        <v>능력개발교육원</v>
      </c>
      <c r="V155" s="306">
        <v>20</v>
      </c>
      <c r="W155" s="306">
        <v>0</v>
      </c>
      <c r="X155" s="348" t="s">
        <v>933</v>
      </c>
      <c r="Y155" s="141"/>
    </row>
    <row r="156" spans="2:25" ht="13.5">
      <c r="B156" s="150">
        <v>150</v>
      </c>
      <c r="C156" s="144" t="s">
        <v>533</v>
      </c>
      <c r="D156" s="141" t="s">
        <v>639</v>
      </c>
      <c r="E156" s="141" t="s">
        <v>145</v>
      </c>
      <c r="F156" s="141" t="s">
        <v>31</v>
      </c>
      <c r="G156" s="141" t="s">
        <v>35</v>
      </c>
      <c r="H156" s="141" t="s">
        <v>74</v>
      </c>
      <c r="I156" s="141" t="s">
        <v>689</v>
      </c>
      <c r="J156" s="145" t="s">
        <v>123</v>
      </c>
      <c r="K156" s="313" t="s">
        <v>21</v>
      </c>
      <c r="L156" s="287" t="s">
        <v>944</v>
      </c>
      <c r="M156" s="322">
        <v>45768</v>
      </c>
      <c r="N156" s="143">
        <v>45774</v>
      </c>
      <c r="O156" s="185">
        <v>45780</v>
      </c>
      <c r="P156" s="185">
        <v>45780</v>
      </c>
      <c r="Q156" s="141" t="str">
        <f>VLOOKUP(J156,'5.교과목 정보'!$B$3:$K$76,9,FALSE)</f>
        <v>09:00 ~ 18:00</v>
      </c>
      <c r="R156" s="141">
        <f>VLOOKUP(J156,'5.교과목 정보'!$B$3:$K$76,8,FALSE)</f>
        <v>12</v>
      </c>
      <c r="S156" s="359" t="str">
        <f>VLOOKUP(J156,'5.교과목 정보'!$B$3:$K$76,7,FALSE)</f>
        <v>혼합</v>
      </c>
      <c r="T156" s="144" t="s">
        <v>447</v>
      </c>
      <c r="U156" s="273" t="str">
        <f>VLOOKUP(T156,'7.교육장 정보'!$C$3:$D$20,2,FALSE)</f>
        <v>경북산업직업전문학교</v>
      </c>
      <c r="V156" s="306">
        <v>20</v>
      </c>
      <c r="W156" s="306">
        <v>19</v>
      </c>
      <c r="X156" s="287" t="s">
        <v>932</v>
      </c>
      <c r="Y156" s="141" t="s">
        <v>945</v>
      </c>
    </row>
    <row r="157" spans="2:25" ht="13.5">
      <c r="B157" s="150">
        <v>151</v>
      </c>
      <c r="C157" s="144" t="s">
        <v>533</v>
      </c>
      <c r="D157" s="141" t="s">
        <v>639</v>
      </c>
      <c r="E157" s="141" t="s">
        <v>145</v>
      </c>
      <c r="F157" s="141" t="s">
        <v>31</v>
      </c>
      <c r="G157" s="141" t="s">
        <v>35</v>
      </c>
      <c r="H157" s="141" t="s">
        <v>58</v>
      </c>
      <c r="I157" s="141" t="s">
        <v>693</v>
      </c>
      <c r="J157" s="145" t="s">
        <v>108</v>
      </c>
      <c r="K157" s="312" t="s">
        <v>21</v>
      </c>
      <c r="L157" s="204" t="s">
        <v>21</v>
      </c>
      <c r="M157" s="322">
        <v>45768</v>
      </c>
      <c r="N157" s="143">
        <v>45774</v>
      </c>
      <c r="O157" s="185">
        <v>45780</v>
      </c>
      <c r="P157" s="185">
        <v>45780</v>
      </c>
      <c r="Q157" s="141" t="str">
        <f>VLOOKUP(J157,'5.교과목 정보'!$B$3:$K$76,9,FALSE)</f>
        <v>09:00 ~ 18:00</v>
      </c>
      <c r="R157" s="141">
        <f>VLOOKUP(J157,'5.교과목 정보'!$B$3:$K$76,8,FALSE)</f>
        <v>12</v>
      </c>
      <c r="S157" s="359" t="str">
        <f>VLOOKUP(J157,'5.교과목 정보'!$B$3:$K$76,7,FALSE)</f>
        <v>혼합</v>
      </c>
      <c r="T157" s="144" t="s">
        <v>648</v>
      </c>
      <c r="U157" s="273" t="str">
        <f>VLOOKUP(T157,'7.교육장 정보'!$C$3:$D$20,2,FALSE)</f>
        <v>대한상공회의소 부산인력개발원</v>
      </c>
      <c r="V157" s="306">
        <v>20</v>
      </c>
      <c r="W157" s="306">
        <v>20</v>
      </c>
      <c r="X157" s="287" t="s">
        <v>932</v>
      </c>
      <c r="Y157" s="141"/>
    </row>
    <row r="158" spans="2:25" ht="13.5">
      <c r="B158" s="150">
        <v>152</v>
      </c>
      <c r="C158" s="141" t="s">
        <v>533</v>
      </c>
      <c r="D158" s="141" t="s">
        <v>639</v>
      </c>
      <c r="E158" s="141" t="s">
        <v>145</v>
      </c>
      <c r="F158" s="141" t="s">
        <v>23</v>
      </c>
      <c r="G158" s="141" t="s">
        <v>934</v>
      </c>
      <c r="H158" s="141" t="s">
        <v>28</v>
      </c>
      <c r="I158" s="141" t="s">
        <v>689</v>
      </c>
      <c r="J158" s="142" t="s">
        <v>122</v>
      </c>
      <c r="K158" s="347" t="s">
        <v>926</v>
      </c>
      <c r="L158" s="141" t="s">
        <v>21</v>
      </c>
      <c r="M158" s="322">
        <v>45768</v>
      </c>
      <c r="N158" s="143">
        <v>45774</v>
      </c>
      <c r="O158" s="143">
        <v>45780</v>
      </c>
      <c r="P158" s="143">
        <v>45780</v>
      </c>
      <c r="Q158" s="141" t="str">
        <f>VLOOKUP(J158,'5.교과목 정보'!$B$3:$K$76,9,FALSE)</f>
        <v>09:00 ~ 18:00</v>
      </c>
      <c r="R158" s="141">
        <f>VLOOKUP(J158,'5.교과목 정보'!$B$3:$K$76,8,FALSE)</f>
        <v>12</v>
      </c>
      <c r="S158" s="359" t="str">
        <f>VLOOKUP(J158,'5.교과목 정보'!$B$3:$K$76,7,FALSE)</f>
        <v>혼합</v>
      </c>
      <c r="T158" s="141" t="s">
        <v>653</v>
      </c>
      <c r="U158" s="273" t="str">
        <f>VLOOKUP(T158,'7.교육장 정보'!$C$3:$D$20,2,FALSE)</f>
        <v>울산산업직업전문학교</v>
      </c>
      <c r="V158" s="306">
        <v>20</v>
      </c>
      <c r="W158" s="306">
        <v>8</v>
      </c>
      <c r="X158" s="346" t="s">
        <v>927</v>
      </c>
      <c r="Y158" s="141" t="s">
        <v>945</v>
      </c>
    </row>
    <row r="159" spans="2:25" ht="13.5">
      <c r="B159" s="150">
        <v>153</v>
      </c>
      <c r="C159" s="144" t="s">
        <v>533</v>
      </c>
      <c r="D159" s="141" t="s">
        <v>639</v>
      </c>
      <c r="E159" s="141" t="s">
        <v>145</v>
      </c>
      <c r="F159" s="141" t="s">
        <v>23</v>
      </c>
      <c r="G159" s="141" t="s">
        <v>934</v>
      </c>
      <c r="H159" s="141" t="s">
        <v>41</v>
      </c>
      <c r="I159" s="141" t="s">
        <v>689</v>
      </c>
      <c r="J159" s="145" t="s">
        <v>591</v>
      </c>
      <c r="K159" s="312" t="s">
        <v>21</v>
      </c>
      <c r="L159" s="204" t="s">
        <v>21</v>
      </c>
      <c r="M159" s="322" t="s">
        <v>21</v>
      </c>
      <c r="N159" s="143" t="s">
        <v>21</v>
      </c>
      <c r="O159" s="185">
        <v>45780</v>
      </c>
      <c r="P159" s="185">
        <v>45781</v>
      </c>
      <c r="Q159" s="141" t="str">
        <f>VLOOKUP(J159,'5.교과목 정보'!$B$3:$K$76,9,FALSE)</f>
        <v>10:00 ~ 17:00</v>
      </c>
      <c r="R159" s="141">
        <f>VLOOKUP(J159,'5.교과목 정보'!$B$3:$K$76,8,FALSE)</f>
        <v>12</v>
      </c>
      <c r="S159" s="357" t="str">
        <f>VLOOKUP(J159,'5.교과목 정보'!$B$3:$K$76,7,FALSE)</f>
        <v>집체</v>
      </c>
      <c r="T159" s="144" t="s">
        <v>442</v>
      </c>
      <c r="U159" s="273" t="str">
        <f>VLOOKUP(T159,'7.교육장 정보'!$C$3:$D$20,2,FALSE)</f>
        <v>방송정보국제교육원</v>
      </c>
      <c r="V159" s="306">
        <v>20</v>
      </c>
      <c r="W159" s="306">
        <v>20</v>
      </c>
      <c r="X159" s="287" t="s">
        <v>932</v>
      </c>
      <c r="Y159" s="141"/>
    </row>
    <row r="160" spans="2:25" ht="13.5">
      <c r="B160" s="150">
        <v>154</v>
      </c>
      <c r="C160" s="144" t="s">
        <v>533</v>
      </c>
      <c r="D160" s="141" t="s">
        <v>639</v>
      </c>
      <c r="E160" s="141" t="s">
        <v>137</v>
      </c>
      <c r="F160" s="141" t="s">
        <v>64</v>
      </c>
      <c r="G160" s="141" t="s">
        <v>65</v>
      </c>
      <c r="H160" s="141" t="s">
        <v>94</v>
      </c>
      <c r="I160" s="141" t="s">
        <v>693</v>
      </c>
      <c r="J160" s="145" t="s">
        <v>116</v>
      </c>
      <c r="K160" s="312" t="s">
        <v>21</v>
      </c>
      <c r="L160" s="204" t="s">
        <v>21</v>
      </c>
      <c r="M160" s="322" t="s">
        <v>21</v>
      </c>
      <c r="N160" s="143" t="s">
        <v>21</v>
      </c>
      <c r="O160" s="185">
        <v>45780</v>
      </c>
      <c r="P160" s="185">
        <v>45781</v>
      </c>
      <c r="Q160" s="141" t="str">
        <f>VLOOKUP(J160,'5.교과목 정보'!$B$3:$K$76,9,FALSE)</f>
        <v>10:00 ~ 17:00</v>
      </c>
      <c r="R160" s="141">
        <f>VLOOKUP(J160,'5.교과목 정보'!$B$3:$K$76,8,FALSE)</f>
        <v>12</v>
      </c>
      <c r="S160" s="357" t="str">
        <f>VLOOKUP(J160,'5.교과목 정보'!$B$3:$K$76,7,FALSE)</f>
        <v>집체</v>
      </c>
      <c r="T160" s="144" t="s">
        <v>444</v>
      </c>
      <c r="U160" s="273" t="str">
        <f>VLOOKUP(T160,'7.교육장 정보'!$C$3:$D$20,2,FALSE)</f>
        <v>한국폴리텍대학 정수캠퍼스</v>
      </c>
      <c r="V160" s="306">
        <v>20</v>
      </c>
      <c r="W160" s="306">
        <v>4</v>
      </c>
      <c r="X160" s="348" t="s">
        <v>933</v>
      </c>
      <c r="Y160" s="141"/>
    </row>
    <row r="161" spans="2:25" ht="13.5">
      <c r="B161" s="150">
        <v>155</v>
      </c>
      <c r="C161" s="144" t="s">
        <v>533</v>
      </c>
      <c r="D161" s="141" t="s">
        <v>639</v>
      </c>
      <c r="E161" s="141" t="s">
        <v>137</v>
      </c>
      <c r="F161" s="141" t="s">
        <v>64</v>
      </c>
      <c r="G161" s="141" t="s">
        <v>89</v>
      </c>
      <c r="H161" s="141" t="s">
        <v>90</v>
      </c>
      <c r="I161" s="141" t="s">
        <v>692</v>
      </c>
      <c r="J161" s="145" t="s">
        <v>609</v>
      </c>
      <c r="K161" s="312" t="s">
        <v>21</v>
      </c>
      <c r="L161" s="204" t="s">
        <v>21</v>
      </c>
      <c r="M161" s="322" t="s">
        <v>21</v>
      </c>
      <c r="N161" s="143" t="s">
        <v>21</v>
      </c>
      <c r="O161" s="185">
        <v>45780</v>
      </c>
      <c r="P161" s="185">
        <v>45781</v>
      </c>
      <c r="Q161" s="141" t="str">
        <f>VLOOKUP(J161,'5.교과목 정보'!$B$3:$K$76,9,FALSE)</f>
        <v>10:00 ~ 17:00</v>
      </c>
      <c r="R161" s="141">
        <f>VLOOKUP(J161,'5.교과목 정보'!$B$3:$K$76,8,FALSE)</f>
        <v>12</v>
      </c>
      <c r="S161" s="357" t="str">
        <f>VLOOKUP(J161,'5.교과목 정보'!$B$3:$K$76,7,FALSE)</f>
        <v>집체</v>
      </c>
      <c r="T161" s="144" t="s">
        <v>648</v>
      </c>
      <c r="U161" s="273" t="str">
        <f>VLOOKUP(T161,'7.교육장 정보'!$C$3:$D$20,2,FALSE)</f>
        <v>대한상공회의소 부산인력개발원</v>
      </c>
      <c r="V161" s="306">
        <v>20</v>
      </c>
      <c r="W161" s="306">
        <v>20</v>
      </c>
      <c r="X161" s="287" t="s">
        <v>932</v>
      </c>
      <c r="Y161" s="141"/>
    </row>
    <row r="162" spans="2:25" ht="13.5">
      <c r="B162" s="150">
        <v>156</v>
      </c>
      <c r="C162" s="141" t="s">
        <v>533</v>
      </c>
      <c r="D162" s="141" t="s">
        <v>639</v>
      </c>
      <c r="E162" s="141" t="s">
        <v>137</v>
      </c>
      <c r="F162" s="141" t="s">
        <v>64</v>
      </c>
      <c r="G162" s="141" t="s">
        <v>89</v>
      </c>
      <c r="H162" s="141" t="s">
        <v>90</v>
      </c>
      <c r="I162" s="141" t="s">
        <v>692</v>
      </c>
      <c r="J162" s="142" t="s">
        <v>125</v>
      </c>
      <c r="K162" s="347" t="s">
        <v>926</v>
      </c>
      <c r="L162" s="141" t="s">
        <v>21</v>
      </c>
      <c r="M162" s="322" t="s">
        <v>21</v>
      </c>
      <c r="N162" s="143" t="s">
        <v>21</v>
      </c>
      <c r="O162" s="143">
        <v>45780</v>
      </c>
      <c r="P162" s="143">
        <v>45781</v>
      </c>
      <c r="Q162" s="141" t="str">
        <f>VLOOKUP(J162,'5.교과목 정보'!$B$3:$K$76,9,FALSE)</f>
        <v>10:00 ~ 17:00</v>
      </c>
      <c r="R162" s="141">
        <f>VLOOKUP(J162,'5.교과목 정보'!$B$3:$K$76,8,FALSE)</f>
        <v>12</v>
      </c>
      <c r="S162" s="357" t="str">
        <f>VLOOKUP(J162,'5.교과목 정보'!$B$3:$K$76,7,FALSE)</f>
        <v>집체</v>
      </c>
      <c r="T162" s="141" t="s">
        <v>447</v>
      </c>
      <c r="U162" s="273" t="str">
        <f>VLOOKUP(T162,'7.교육장 정보'!$C$3:$D$20,2,FALSE)</f>
        <v>경북산업직업전문학교</v>
      </c>
      <c r="V162" s="306">
        <v>20</v>
      </c>
      <c r="W162" s="306">
        <v>8</v>
      </c>
      <c r="X162" s="346" t="s">
        <v>927</v>
      </c>
      <c r="Y162" s="141" t="s">
        <v>945</v>
      </c>
    </row>
    <row r="163" spans="2:25" ht="13.5">
      <c r="B163" s="150">
        <v>157</v>
      </c>
      <c r="C163" s="144" t="s">
        <v>533</v>
      </c>
      <c r="D163" s="141" t="s">
        <v>639</v>
      </c>
      <c r="E163" s="141" t="s">
        <v>145</v>
      </c>
      <c r="F163" s="141" t="s">
        <v>31</v>
      </c>
      <c r="G163" s="141" t="s">
        <v>35</v>
      </c>
      <c r="H163" s="141" t="s">
        <v>74</v>
      </c>
      <c r="I163" s="141" t="s">
        <v>689</v>
      </c>
      <c r="J163" s="142" t="s">
        <v>156</v>
      </c>
      <c r="K163" s="313" t="s">
        <v>21</v>
      </c>
      <c r="L163" s="287" t="s">
        <v>944</v>
      </c>
      <c r="M163" s="322" t="s">
        <v>21</v>
      </c>
      <c r="N163" s="143" t="s">
        <v>21</v>
      </c>
      <c r="O163" s="143">
        <v>45780</v>
      </c>
      <c r="P163" s="143">
        <v>45781</v>
      </c>
      <c r="Q163" s="141" t="str">
        <f>VLOOKUP(J163,'5.교과목 정보'!$B$3:$K$76,9,FALSE)</f>
        <v>10:00 ~ 17:00</v>
      </c>
      <c r="R163" s="141">
        <f>VLOOKUP(J163,'5.교과목 정보'!$B$3:$K$76,8,FALSE)</f>
        <v>12</v>
      </c>
      <c r="S163" s="357" t="str">
        <f>VLOOKUP(J163,'5.교과목 정보'!$B$3:$K$76,7,FALSE)</f>
        <v>집체</v>
      </c>
      <c r="T163" s="141" t="s">
        <v>444</v>
      </c>
      <c r="U163" s="273" t="str">
        <f>VLOOKUP(T163,'7.교육장 정보'!$C$3:$D$20,2,FALSE)</f>
        <v>한국폴리텍대학 정수캠퍼스</v>
      </c>
      <c r="V163" s="306">
        <v>20</v>
      </c>
      <c r="W163" s="306">
        <v>14</v>
      </c>
      <c r="X163" s="287" t="s">
        <v>932</v>
      </c>
      <c r="Y163" s="141" t="s">
        <v>945</v>
      </c>
    </row>
    <row r="164" spans="2:25" ht="13.5">
      <c r="B164" s="150">
        <v>158</v>
      </c>
      <c r="C164" s="141" t="s">
        <v>533</v>
      </c>
      <c r="D164" s="141" t="s">
        <v>639</v>
      </c>
      <c r="E164" s="141" t="s">
        <v>145</v>
      </c>
      <c r="F164" s="141" t="s">
        <v>23</v>
      </c>
      <c r="G164" s="141" t="s">
        <v>934</v>
      </c>
      <c r="H164" s="141" t="s">
        <v>69</v>
      </c>
      <c r="I164" s="141" t="s">
        <v>689</v>
      </c>
      <c r="J164" s="142" t="s">
        <v>112</v>
      </c>
      <c r="K164" s="347" t="s">
        <v>926</v>
      </c>
      <c r="L164" s="141" t="s">
        <v>21</v>
      </c>
      <c r="M164" s="322" t="s">
        <v>21</v>
      </c>
      <c r="N164" s="143" t="s">
        <v>21</v>
      </c>
      <c r="O164" s="143">
        <v>45780</v>
      </c>
      <c r="P164" s="143">
        <v>45781</v>
      </c>
      <c r="Q164" s="141" t="str">
        <f>VLOOKUP(J164,'5.교과목 정보'!$B$3:$K$76,9,FALSE)</f>
        <v>10:00 ~ 17:00</v>
      </c>
      <c r="R164" s="141">
        <f>VLOOKUP(J164,'5.교과목 정보'!$B$3:$K$76,8,FALSE)</f>
        <v>12</v>
      </c>
      <c r="S164" s="357" t="str">
        <f>VLOOKUP(J164,'5.교과목 정보'!$B$3:$K$76,7,FALSE)</f>
        <v>집체</v>
      </c>
      <c r="T164" s="141" t="s">
        <v>652</v>
      </c>
      <c r="U164" s="273" t="str">
        <f>VLOOKUP(T164,'7.교육장 정보'!$C$3:$D$20,2,FALSE)</f>
        <v>나우직업전문학교</v>
      </c>
      <c r="V164" s="306">
        <v>20</v>
      </c>
      <c r="W164" s="306">
        <v>7</v>
      </c>
      <c r="X164" s="346" t="s">
        <v>927</v>
      </c>
      <c r="Y164" s="141" t="s">
        <v>945</v>
      </c>
    </row>
    <row r="165" spans="2:25" ht="13.5">
      <c r="B165" s="150">
        <v>159</v>
      </c>
      <c r="C165" s="141" t="s">
        <v>641</v>
      </c>
      <c r="D165" s="141" t="s">
        <v>640</v>
      </c>
      <c r="E165" s="141" t="s">
        <v>145</v>
      </c>
      <c r="F165" s="141" t="s">
        <v>31</v>
      </c>
      <c r="G165" s="141" t="s">
        <v>85</v>
      </c>
      <c r="H165" s="141" t="s">
        <v>86</v>
      </c>
      <c r="I165" s="141" t="s">
        <v>689</v>
      </c>
      <c r="J165" s="142" t="s">
        <v>597</v>
      </c>
      <c r="K165" s="347" t="s">
        <v>926</v>
      </c>
      <c r="L165" s="141" t="s">
        <v>21</v>
      </c>
      <c r="M165" s="322" t="s">
        <v>21</v>
      </c>
      <c r="N165" s="143" t="s">
        <v>21</v>
      </c>
      <c r="O165" s="143">
        <v>45783</v>
      </c>
      <c r="P165" s="143">
        <v>45784</v>
      </c>
      <c r="Q165" s="141" t="str">
        <f>VLOOKUP(J165,'5.교과목 정보'!$B$3:$K$76,9,FALSE)</f>
        <v>10:00 ~ 17:00</v>
      </c>
      <c r="R165" s="141">
        <f>VLOOKUP(J165,'5.교과목 정보'!$B$3:$K$76,8,FALSE)</f>
        <v>12</v>
      </c>
      <c r="S165" s="357" t="str">
        <f>VLOOKUP(J165,'5.교과목 정보'!$B$3:$K$76,7,FALSE)</f>
        <v>집체</v>
      </c>
      <c r="T165" s="141" t="s">
        <v>444</v>
      </c>
      <c r="U165" s="273" t="str">
        <f>VLOOKUP(T165,'7.교육장 정보'!$C$3:$D$20,2,FALSE)</f>
        <v>한국폴리텍대학 정수캠퍼스</v>
      </c>
      <c r="V165" s="306">
        <v>20</v>
      </c>
      <c r="W165" s="306">
        <v>7</v>
      </c>
      <c r="X165" s="346" t="s">
        <v>927</v>
      </c>
      <c r="Y165" s="141" t="s">
        <v>945</v>
      </c>
    </row>
    <row r="166" spans="2:25" ht="13.5">
      <c r="B166" s="150">
        <v>160</v>
      </c>
      <c r="C166" s="144" t="s">
        <v>641</v>
      </c>
      <c r="D166" s="141" t="s">
        <v>640</v>
      </c>
      <c r="E166" s="141" t="s">
        <v>145</v>
      </c>
      <c r="F166" s="141" t="s">
        <v>31</v>
      </c>
      <c r="G166" s="141" t="s">
        <v>35</v>
      </c>
      <c r="H166" s="141" t="s">
        <v>48</v>
      </c>
      <c r="I166" s="141" t="s">
        <v>692</v>
      </c>
      <c r="J166" s="145" t="s">
        <v>110</v>
      </c>
      <c r="K166" s="312" t="s">
        <v>21</v>
      </c>
      <c r="L166" s="204" t="s">
        <v>21</v>
      </c>
      <c r="M166" s="322" t="s">
        <v>21</v>
      </c>
      <c r="N166" s="143" t="s">
        <v>21</v>
      </c>
      <c r="O166" s="185">
        <v>45785</v>
      </c>
      <c r="P166" s="185">
        <v>45786</v>
      </c>
      <c r="Q166" s="141" t="str">
        <f>VLOOKUP(J166,'5.교과목 정보'!$B$3:$K$76,9,FALSE)</f>
        <v>10:00 ~ 17:00</v>
      </c>
      <c r="R166" s="141">
        <f>VLOOKUP(J166,'5.교과목 정보'!$B$3:$K$76,8,FALSE)</f>
        <v>12</v>
      </c>
      <c r="S166" s="357" t="str">
        <f>VLOOKUP(J166,'5.교과목 정보'!$B$3:$K$76,7,FALSE)</f>
        <v>집체</v>
      </c>
      <c r="T166" s="144" t="s">
        <v>483</v>
      </c>
      <c r="U166" s="273" t="str">
        <f>VLOOKUP(T166,'7.교육장 정보'!$C$3:$D$20,2,FALSE)</f>
        <v>능력개발교육원</v>
      </c>
      <c r="V166" s="306">
        <v>20</v>
      </c>
      <c r="W166" s="306">
        <v>1</v>
      </c>
      <c r="X166" s="348" t="s">
        <v>933</v>
      </c>
      <c r="Y166" s="141"/>
    </row>
    <row r="167" spans="2:25" ht="13.5">
      <c r="B167" s="150">
        <v>161</v>
      </c>
      <c r="C167" s="144" t="s">
        <v>641</v>
      </c>
      <c r="D167" s="141" t="s">
        <v>640</v>
      </c>
      <c r="E167" s="141" t="s">
        <v>145</v>
      </c>
      <c r="F167" s="141" t="s">
        <v>23</v>
      </c>
      <c r="G167" s="141" t="s">
        <v>934</v>
      </c>
      <c r="H167" s="141" t="s">
        <v>41</v>
      </c>
      <c r="I167" s="141" t="s">
        <v>693</v>
      </c>
      <c r="J167" s="145" t="s">
        <v>590</v>
      </c>
      <c r="K167" s="313" t="s">
        <v>21</v>
      </c>
      <c r="L167" s="287" t="s">
        <v>944</v>
      </c>
      <c r="M167" s="322" t="s">
        <v>21</v>
      </c>
      <c r="N167" s="143" t="s">
        <v>21</v>
      </c>
      <c r="O167" s="185">
        <v>45785</v>
      </c>
      <c r="P167" s="185">
        <v>45786</v>
      </c>
      <c r="Q167" s="141" t="str">
        <f>VLOOKUP(J167,'5.교과목 정보'!$B$3:$K$76,9,FALSE)</f>
        <v>10:00 ~ 17:00</v>
      </c>
      <c r="R167" s="141">
        <f>VLOOKUP(J167,'5.교과목 정보'!$B$3:$K$76,8,FALSE)</f>
        <v>12</v>
      </c>
      <c r="S167" s="357" t="str">
        <f>VLOOKUP(J167,'5.교과목 정보'!$B$3:$K$76,7,FALSE)</f>
        <v>집체</v>
      </c>
      <c r="T167" s="144" t="s">
        <v>444</v>
      </c>
      <c r="U167" s="273" t="str">
        <f>VLOOKUP(T167,'7.교육장 정보'!$C$3:$D$20,2,FALSE)</f>
        <v>한국폴리텍대학 정수캠퍼스</v>
      </c>
      <c r="V167" s="306">
        <v>20</v>
      </c>
      <c r="W167" s="306">
        <v>14</v>
      </c>
      <c r="X167" s="287" t="s">
        <v>932</v>
      </c>
      <c r="Y167" s="141" t="s">
        <v>945</v>
      </c>
    </row>
    <row r="168" spans="2:25" ht="13.5">
      <c r="B168" s="150">
        <v>162</v>
      </c>
      <c r="C168" s="144" t="s">
        <v>641</v>
      </c>
      <c r="D168" s="141" t="s">
        <v>640</v>
      </c>
      <c r="E168" s="141" t="s">
        <v>137</v>
      </c>
      <c r="F168" s="141" t="s">
        <v>64</v>
      </c>
      <c r="G168" s="141" t="s">
        <v>65</v>
      </c>
      <c r="H168" s="141" t="s">
        <v>94</v>
      </c>
      <c r="I168" s="141" t="s">
        <v>693</v>
      </c>
      <c r="J168" s="145" t="s">
        <v>116</v>
      </c>
      <c r="K168" s="312" t="s">
        <v>21</v>
      </c>
      <c r="L168" s="204" t="s">
        <v>21</v>
      </c>
      <c r="M168" s="322" t="s">
        <v>21</v>
      </c>
      <c r="N168" s="143" t="s">
        <v>21</v>
      </c>
      <c r="O168" s="185">
        <v>45785</v>
      </c>
      <c r="P168" s="185">
        <v>45786</v>
      </c>
      <c r="Q168" s="141" t="str">
        <f>VLOOKUP(J168,'5.교과목 정보'!$B$3:$K$76,9,FALSE)</f>
        <v>10:00 ~ 17:00</v>
      </c>
      <c r="R168" s="141">
        <f>VLOOKUP(J168,'5.교과목 정보'!$B$3:$K$76,8,FALSE)</f>
        <v>12</v>
      </c>
      <c r="S168" s="357" t="str">
        <f>VLOOKUP(J168,'5.교과목 정보'!$B$3:$K$76,7,FALSE)</f>
        <v>집체</v>
      </c>
      <c r="T168" s="144" t="s">
        <v>483</v>
      </c>
      <c r="U168" s="273" t="str">
        <f>VLOOKUP(T168,'7.교육장 정보'!$C$3:$D$20,2,FALSE)</f>
        <v>능력개발교육원</v>
      </c>
      <c r="V168" s="306">
        <v>20</v>
      </c>
      <c r="W168" s="306">
        <v>1</v>
      </c>
      <c r="X168" s="348" t="s">
        <v>933</v>
      </c>
      <c r="Y168" s="141"/>
    </row>
    <row r="169" spans="2:25" ht="13.5">
      <c r="B169" s="150">
        <v>163</v>
      </c>
      <c r="C169" s="144" t="s">
        <v>641</v>
      </c>
      <c r="D169" s="141" t="s">
        <v>640</v>
      </c>
      <c r="E169" s="141" t="s">
        <v>137</v>
      </c>
      <c r="F169" s="141" t="s">
        <v>64</v>
      </c>
      <c r="G169" s="141" t="s">
        <v>89</v>
      </c>
      <c r="H169" s="141" t="s">
        <v>90</v>
      </c>
      <c r="I169" s="141" t="s">
        <v>692</v>
      </c>
      <c r="J169" s="145" t="s">
        <v>609</v>
      </c>
      <c r="K169" s="312" t="s">
        <v>21</v>
      </c>
      <c r="L169" s="204" t="s">
        <v>21</v>
      </c>
      <c r="M169" s="322" t="s">
        <v>21</v>
      </c>
      <c r="N169" s="143" t="s">
        <v>21</v>
      </c>
      <c r="O169" s="185">
        <v>45785</v>
      </c>
      <c r="P169" s="185">
        <v>45786</v>
      </c>
      <c r="Q169" s="141" t="str">
        <f>VLOOKUP(J169,'5.교과목 정보'!$B$3:$K$76,9,FALSE)</f>
        <v>10:00 ~ 17:00</v>
      </c>
      <c r="R169" s="141">
        <f>VLOOKUP(J169,'5.교과목 정보'!$B$3:$K$76,8,FALSE)</f>
        <v>12</v>
      </c>
      <c r="S169" s="357" t="str">
        <f>VLOOKUP(J169,'5.교과목 정보'!$B$3:$K$76,7,FALSE)</f>
        <v>집체</v>
      </c>
      <c r="T169" s="144" t="s">
        <v>444</v>
      </c>
      <c r="U169" s="273" t="str">
        <f>VLOOKUP(T169,'7.교육장 정보'!$C$3:$D$20,2,FALSE)</f>
        <v>한국폴리텍대학 정수캠퍼스</v>
      </c>
      <c r="V169" s="306">
        <v>20</v>
      </c>
      <c r="W169" s="306">
        <v>1</v>
      </c>
      <c r="X169" s="348" t="s">
        <v>933</v>
      </c>
      <c r="Y169" s="141"/>
    </row>
    <row r="170" spans="2:25" ht="13.5">
      <c r="B170" s="150">
        <v>164</v>
      </c>
      <c r="C170" s="144" t="s">
        <v>641</v>
      </c>
      <c r="D170" s="141" t="s">
        <v>640</v>
      </c>
      <c r="E170" s="141" t="s">
        <v>137</v>
      </c>
      <c r="F170" s="141" t="s">
        <v>31</v>
      </c>
      <c r="G170" s="141" t="s">
        <v>96</v>
      </c>
      <c r="H170" s="141" t="s">
        <v>53</v>
      </c>
      <c r="I170" s="141" t="s">
        <v>689</v>
      </c>
      <c r="J170" s="145" t="s">
        <v>606</v>
      </c>
      <c r="K170" s="312" t="s">
        <v>21</v>
      </c>
      <c r="L170" s="204" t="s">
        <v>21</v>
      </c>
      <c r="M170" s="322" t="s">
        <v>21</v>
      </c>
      <c r="N170" s="143" t="s">
        <v>21</v>
      </c>
      <c r="O170" s="185">
        <v>45786</v>
      </c>
      <c r="P170" s="185">
        <v>45786</v>
      </c>
      <c r="Q170" s="141" t="str">
        <f>VLOOKUP(J170,'5.교과목 정보'!$B$3:$K$76,9,FALSE)</f>
        <v>09:00 ~ 18:00</v>
      </c>
      <c r="R170" s="141">
        <f>VLOOKUP(J170,'5.교과목 정보'!$B$3:$K$76,8,FALSE)</f>
        <v>8</v>
      </c>
      <c r="S170" s="357" t="str">
        <f>VLOOKUP(J170,'5.교과목 정보'!$B$3:$K$76,7,FALSE)</f>
        <v>집체</v>
      </c>
      <c r="T170" s="144" t="s">
        <v>483</v>
      </c>
      <c r="U170" s="273" t="str">
        <f>VLOOKUP(T170,'7.교육장 정보'!$C$3:$D$20,2,FALSE)</f>
        <v>능력개발교육원</v>
      </c>
      <c r="V170" s="306">
        <v>20</v>
      </c>
      <c r="W170" s="306">
        <v>5</v>
      </c>
      <c r="X170" s="348" t="s">
        <v>933</v>
      </c>
      <c r="Y170" s="141"/>
    </row>
    <row r="171" spans="2:25" ht="13.5">
      <c r="B171" s="150">
        <v>165</v>
      </c>
      <c r="C171" s="141" t="s">
        <v>533</v>
      </c>
      <c r="D171" s="141" t="s">
        <v>640</v>
      </c>
      <c r="E171" s="141" t="s">
        <v>145</v>
      </c>
      <c r="F171" s="141" t="s">
        <v>31</v>
      </c>
      <c r="G171" s="141" t="s">
        <v>32</v>
      </c>
      <c r="H171" s="141" t="s">
        <v>50</v>
      </c>
      <c r="I171" s="141" t="s">
        <v>692</v>
      </c>
      <c r="J171" s="142" t="s">
        <v>595</v>
      </c>
      <c r="K171" s="347" t="s">
        <v>926</v>
      </c>
      <c r="L171" s="141" t="s">
        <v>21</v>
      </c>
      <c r="M171" s="322">
        <v>45768</v>
      </c>
      <c r="N171" s="143">
        <v>45774</v>
      </c>
      <c r="O171" s="143">
        <v>45787</v>
      </c>
      <c r="P171" s="143">
        <v>45787</v>
      </c>
      <c r="Q171" s="141" t="str">
        <f>VLOOKUP(J171,'5.교과목 정보'!$B$3:$K$76,9,FALSE)</f>
        <v>10:00 ~ 17:00</v>
      </c>
      <c r="R171" s="141">
        <f>VLOOKUP(J171,'5.교과목 정보'!$B$3:$K$76,8,FALSE)</f>
        <v>12</v>
      </c>
      <c r="S171" s="359" t="str">
        <f>VLOOKUP(J171,'5.교과목 정보'!$B$3:$K$76,7,FALSE)</f>
        <v>혼합</v>
      </c>
      <c r="T171" s="141" t="s">
        <v>653</v>
      </c>
      <c r="U171" s="273" t="str">
        <f>VLOOKUP(T171,'7.교육장 정보'!$C$3:$D$20,2,FALSE)</f>
        <v>울산산업직업전문학교</v>
      </c>
      <c r="V171" s="306">
        <v>20</v>
      </c>
      <c r="W171" s="306">
        <v>9</v>
      </c>
      <c r="X171" s="346" t="s">
        <v>927</v>
      </c>
      <c r="Y171" s="141" t="s">
        <v>945</v>
      </c>
    </row>
    <row r="172" spans="2:25" ht="13.5">
      <c r="B172" s="150">
        <v>166</v>
      </c>
      <c r="C172" s="144" t="s">
        <v>533</v>
      </c>
      <c r="D172" s="141" t="s">
        <v>640</v>
      </c>
      <c r="E172" s="141" t="s">
        <v>145</v>
      </c>
      <c r="F172" s="141" t="s">
        <v>23</v>
      </c>
      <c r="G172" s="141" t="s">
        <v>24</v>
      </c>
      <c r="H172" s="141" t="s">
        <v>62</v>
      </c>
      <c r="I172" s="141" t="s">
        <v>693</v>
      </c>
      <c r="J172" s="145" t="s">
        <v>131</v>
      </c>
      <c r="K172" s="312" t="s">
        <v>21</v>
      </c>
      <c r="L172" s="204" t="s">
        <v>21</v>
      </c>
      <c r="M172" s="322">
        <v>45768</v>
      </c>
      <c r="N172" s="143">
        <v>45774</v>
      </c>
      <c r="O172" s="185">
        <v>45787</v>
      </c>
      <c r="P172" s="185">
        <v>45787</v>
      </c>
      <c r="Q172" s="141" t="str">
        <f>VLOOKUP(J172,'5.교과목 정보'!$B$3:$K$76,9,FALSE)</f>
        <v>10:00 ~ 17:00</v>
      </c>
      <c r="R172" s="141">
        <f>VLOOKUP(J172,'5.교과목 정보'!$B$3:$K$76,8,FALSE)</f>
        <v>12</v>
      </c>
      <c r="S172" s="359" t="str">
        <f>VLOOKUP(J172,'5.교과목 정보'!$B$3:$K$76,7,FALSE)</f>
        <v>혼합</v>
      </c>
      <c r="T172" s="144" t="s">
        <v>444</v>
      </c>
      <c r="U172" s="273" t="str">
        <f>VLOOKUP(T172,'7.교육장 정보'!$C$3:$D$20,2,FALSE)</f>
        <v>한국폴리텍대학 정수캠퍼스</v>
      </c>
      <c r="V172" s="306">
        <v>20</v>
      </c>
      <c r="W172" s="306">
        <v>20</v>
      </c>
      <c r="X172" s="287" t="s">
        <v>932</v>
      </c>
      <c r="Y172" s="141"/>
    </row>
    <row r="173" spans="2:25" ht="13.5">
      <c r="B173" s="150">
        <v>167</v>
      </c>
      <c r="C173" s="144" t="s">
        <v>533</v>
      </c>
      <c r="D173" s="141" t="s">
        <v>640</v>
      </c>
      <c r="E173" s="141" t="s">
        <v>145</v>
      </c>
      <c r="F173" s="141" t="s">
        <v>31</v>
      </c>
      <c r="G173" s="141" t="s">
        <v>35</v>
      </c>
      <c r="H173" s="141" t="s">
        <v>74</v>
      </c>
      <c r="I173" s="141" t="s">
        <v>693</v>
      </c>
      <c r="J173" s="145" t="s">
        <v>592</v>
      </c>
      <c r="K173" s="313" t="s">
        <v>21</v>
      </c>
      <c r="L173" s="287" t="s">
        <v>944</v>
      </c>
      <c r="M173" s="322">
        <v>45768</v>
      </c>
      <c r="N173" s="143">
        <v>45774</v>
      </c>
      <c r="O173" s="185">
        <v>45787</v>
      </c>
      <c r="P173" s="185">
        <v>45787</v>
      </c>
      <c r="Q173" s="141" t="str">
        <f>VLOOKUP(J173,'5.교과목 정보'!$B$3:$K$76,9,FALSE)</f>
        <v>09:00 ~ 18:00</v>
      </c>
      <c r="R173" s="141">
        <f>VLOOKUP(J173,'5.교과목 정보'!$B$3:$K$76,8,FALSE)</f>
        <v>12</v>
      </c>
      <c r="S173" s="359" t="str">
        <f>VLOOKUP(J173,'5.교과목 정보'!$B$3:$K$76,7,FALSE)</f>
        <v>혼합</v>
      </c>
      <c r="T173" s="144" t="s">
        <v>443</v>
      </c>
      <c r="U173" s="273" t="str">
        <f>VLOOKUP(T173,'7.교육장 정보'!$C$3:$D$20,2,FALSE)</f>
        <v>한국생산성본부</v>
      </c>
      <c r="V173" s="306">
        <v>20</v>
      </c>
      <c r="W173" s="306">
        <v>16</v>
      </c>
      <c r="X173" s="287" t="s">
        <v>932</v>
      </c>
      <c r="Y173" s="141" t="s">
        <v>945</v>
      </c>
    </row>
    <row r="174" spans="2:25" ht="13.5">
      <c r="B174" s="150">
        <v>168</v>
      </c>
      <c r="C174" s="144" t="s">
        <v>533</v>
      </c>
      <c r="D174" s="141" t="s">
        <v>640</v>
      </c>
      <c r="E174" s="141" t="s">
        <v>145</v>
      </c>
      <c r="F174" s="141" t="s">
        <v>31</v>
      </c>
      <c r="G174" s="141" t="s">
        <v>32</v>
      </c>
      <c r="H174" s="141" t="s">
        <v>50</v>
      </c>
      <c r="I174" s="141" t="s">
        <v>693</v>
      </c>
      <c r="J174" s="142" t="s">
        <v>602</v>
      </c>
      <c r="K174" s="313" t="s">
        <v>21</v>
      </c>
      <c r="L174" s="287" t="s">
        <v>944</v>
      </c>
      <c r="M174" s="322" t="s">
        <v>21</v>
      </c>
      <c r="N174" s="143" t="s">
        <v>21</v>
      </c>
      <c r="O174" s="185">
        <v>45787</v>
      </c>
      <c r="P174" s="185">
        <v>45787</v>
      </c>
      <c r="Q174" s="141" t="str">
        <f>VLOOKUP(J174,'5.교과목 정보'!$B$3:$K$76,9,FALSE)</f>
        <v>10:00 ~ 17:00</v>
      </c>
      <c r="R174" s="141">
        <f>VLOOKUP(J174,'5.교과목 정보'!$B$3:$K$76,8,FALSE)</f>
        <v>6</v>
      </c>
      <c r="S174" s="357" t="str">
        <f>VLOOKUP(J174,'5.교과목 정보'!$B$3:$K$76,7,FALSE)</f>
        <v>집체</v>
      </c>
      <c r="T174" s="144" t="s">
        <v>448</v>
      </c>
      <c r="U174" s="273" t="str">
        <f>VLOOKUP(T174,'7.교육장 정보'!$C$3:$D$20,2,FALSE)</f>
        <v>미래경영교육원</v>
      </c>
      <c r="V174" s="306">
        <v>20</v>
      </c>
      <c r="W174" s="306">
        <v>15</v>
      </c>
      <c r="X174" s="287" t="s">
        <v>932</v>
      </c>
      <c r="Y174" s="141" t="s">
        <v>945</v>
      </c>
    </row>
    <row r="175" spans="2:25" ht="13.5">
      <c r="B175" s="150">
        <v>169</v>
      </c>
      <c r="C175" s="144" t="s">
        <v>533</v>
      </c>
      <c r="D175" s="141" t="s">
        <v>640</v>
      </c>
      <c r="E175" s="141" t="s">
        <v>145</v>
      </c>
      <c r="F175" s="141" t="s">
        <v>31</v>
      </c>
      <c r="G175" s="141" t="s">
        <v>85</v>
      </c>
      <c r="H175" s="141" t="s">
        <v>86</v>
      </c>
      <c r="I175" s="141" t="s">
        <v>689</v>
      </c>
      <c r="J175" s="145" t="s">
        <v>948</v>
      </c>
      <c r="K175" s="312" t="s">
        <v>21</v>
      </c>
      <c r="L175" s="204" t="s">
        <v>21</v>
      </c>
      <c r="M175" s="322" t="s">
        <v>21</v>
      </c>
      <c r="N175" s="143" t="s">
        <v>21</v>
      </c>
      <c r="O175" s="185">
        <v>45787</v>
      </c>
      <c r="P175" s="185">
        <v>45788</v>
      </c>
      <c r="Q175" s="141" t="e">
        <f>VLOOKUP(J175,'5.교과목 정보'!$B$3:$K$76,9,FALSE)</f>
        <v>#N/A</v>
      </c>
      <c r="R175" s="141" t="e">
        <f>VLOOKUP(J175,'5.교과목 정보'!$B$3:$K$76,8,FALSE)</f>
        <v>#N/A</v>
      </c>
      <c r="S175" s="357" t="e">
        <f>VLOOKUP(J175,'5.교과목 정보'!$B$3:$K$76,7,FALSE)</f>
        <v>#N/A</v>
      </c>
      <c r="T175" s="144" t="s">
        <v>446</v>
      </c>
      <c r="U175" s="273" t="str">
        <f>VLOOKUP(T175,'7.교육장 정보'!$C$3:$D$20,2,FALSE)</f>
        <v>호남직업전문학교</v>
      </c>
      <c r="V175" s="306">
        <v>20</v>
      </c>
      <c r="W175" s="306">
        <v>2</v>
      </c>
      <c r="X175" s="348" t="s">
        <v>933</v>
      </c>
      <c r="Y175" s="141"/>
    </row>
    <row r="176" spans="2:25" ht="13.5">
      <c r="B176" s="150">
        <v>170</v>
      </c>
      <c r="C176" s="141" t="s">
        <v>533</v>
      </c>
      <c r="D176" s="141" t="s">
        <v>640</v>
      </c>
      <c r="E176" s="141" t="s">
        <v>145</v>
      </c>
      <c r="F176" s="141" t="s">
        <v>23</v>
      </c>
      <c r="G176" s="141" t="s">
        <v>24</v>
      </c>
      <c r="H176" s="141" t="s">
        <v>62</v>
      </c>
      <c r="I176" s="141" t="s">
        <v>689</v>
      </c>
      <c r="J176" s="142" t="s">
        <v>128</v>
      </c>
      <c r="K176" s="347" t="s">
        <v>926</v>
      </c>
      <c r="L176" s="141" t="s">
        <v>21</v>
      </c>
      <c r="M176" s="322" t="s">
        <v>21</v>
      </c>
      <c r="N176" s="143" t="s">
        <v>21</v>
      </c>
      <c r="O176" s="143">
        <v>45787</v>
      </c>
      <c r="P176" s="143">
        <v>45788</v>
      </c>
      <c r="Q176" s="141" t="str">
        <f>VLOOKUP(J176,'5.교과목 정보'!$B$3:$K$76,9,FALSE)</f>
        <v>10:00 ~ 17:00</v>
      </c>
      <c r="R176" s="141">
        <f>VLOOKUP(J176,'5.교과목 정보'!$B$3:$K$76,8,FALSE)</f>
        <v>12</v>
      </c>
      <c r="S176" s="357" t="str">
        <f>VLOOKUP(J176,'5.교과목 정보'!$B$3:$K$76,7,FALSE)</f>
        <v>집체</v>
      </c>
      <c r="T176" s="141" t="s">
        <v>483</v>
      </c>
      <c r="U176" s="273" t="str">
        <f>VLOOKUP(T176,'7.교육장 정보'!$C$3:$D$20,2,FALSE)</f>
        <v>능력개발교육원</v>
      </c>
      <c r="V176" s="306">
        <v>20</v>
      </c>
      <c r="W176" s="306">
        <v>8</v>
      </c>
      <c r="X176" s="346" t="s">
        <v>927</v>
      </c>
      <c r="Y176" s="141" t="s">
        <v>945</v>
      </c>
    </row>
    <row r="177" spans="2:25" ht="13.5">
      <c r="B177" s="150">
        <v>171</v>
      </c>
      <c r="C177" s="144" t="s">
        <v>533</v>
      </c>
      <c r="D177" s="141" t="s">
        <v>640</v>
      </c>
      <c r="E177" s="141" t="s">
        <v>145</v>
      </c>
      <c r="F177" s="141" t="s">
        <v>31</v>
      </c>
      <c r="G177" s="141" t="s">
        <v>32</v>
      </c>
      <c r="H177" s="141" t="s">
        <v>33</v>
      </c>
      <c r="I177" s="141" t="s">
        <v>689</v>
      </c>
      <c r="J177" s="145" t="s">
        <v>596</v>
      </c>
      <c r="K177" s="312" t="s">
        <v>21</v>
      </c>
      <c r="L177" s="204" t="s">
        <v>21</v>
      </c>
      <c r="M177" s="322" t="s">
        <v>21</v>
      </c>
      <c r="N177" s="143" t="s">
        <v>21</v>
      </c>
      <c r="O177" s="185">
        <v>45787</v>
      </c>
      <c r="P177" s="185">
        <v>45788</v>
      </c>
      <c r="Q177" s="141" t="str">
        <f>VLOOKUP(J177,'5.교과목 정보'!$B$3:$K$76,9,FALSE)</f>
        <v>10:00 ~ 17:00</v>
      </c>
      <c r="R177" s="141">
        <f>VLOOKUP(J177,'5.교과목 정보'!$B$3:$K$76,8,FALSE)</f>
        <v>12</v>
      </c>
      <c r="S177" s="357" t="str">
        <f>VLOOKUP(J177,'5.교과목 정보'!$B$3:$K$76,7,FALSE)</f>
        <v>집체</v>
      </c>
      <c r="T177" s="144" t="s">
        <v>648</v>
      </c>
      <c r="U177" s="273" t="str">
        <f>VLOOKUP(T177,'7.교육장 정보'!$C$3:$D$20,2,FALSE)</f>
        <v>대한상공회의소 부산인력개발원</v>
      </c>
      <c r="V177" s="306">
        <v>20</v>
      </c>
      <c r="W177" s="306">
        <v>20</v>
      </c>
      <c r="X177" s="287" t="s">
        <v>932</v>
      </c>
      <c r="Y177" s="141"/>
    </row>
    <row r="178" spans="2:25" ht="13.5">
      <c r="B178" s="150">
        <v>172</v>
      </c>
      <c r="C178" s="144" t="s">
        <v>533</v>
      </c>
      <c r="D178" s="141" t="s">
        <v>640</v>
      </c>
      <c r="E178" s="141" t="s">
        <v>145</v>
      </c>
      <c r="F178" s="141" t="s">
        <v>31</v>
      </c>
      <c r="G178" s="141" t="s">
        <v>43</v>
      </c>
      <c r="H178" s="141" t="s">
        <v>70</v>
      </c>
      <c r="I178" s="141" t="s">
        <v>689</v>
      </c>
      <c r="J178" s="145" t="s">
        <v>124</v>
      </c>
      <c r="K178" s="312" t="s">
        <v>21</v>
      </c>
      <c r="L178" s="204" t="s">
        <v>21</v>
      </c>
      <c r="M178" s="322" t="s">
        <v>21</v>
      </c>
      <c r="N178" s="143" t="s">
        <v>21</v>
      </c>
      <c r="O178" s="143">
        <v>45787</v>
      </c>
      <c r="P178" s="185">
        <v>45788</v>
      </c>
      <c r="Q178" s="141" t="str">
        <f>VLOOKUP(J178,'5.교과목 정보'!$B$3:$K$76,9,FALSE)</f>
        <v>10:00 ~ 17:00</v>
      </c>
      <c r="R178" s="141">
        <f>VLOOKUP(J178,'5.교과목 정보'!$B$3:$K$76,8,FALSE)</f>
        <v>12</v>
      </c>
      <c r="S178" s="357" t="str">
        <f>VLOOKUP(J178,'5.교과목 정보'!$B$3:$K$76,7,FALSE)</f>
        <v>집체</v>
      </c>
      <c r="T178" s="144" t="s">
        <v>448</v>
      </c>
      <c r="U178" s="273" t="str">
        <f>VLOOKUP(T178,'7.교육장 정보'!$C$3:$D$20,2,FALSE)</f>
        <v>미래경영교육원</v>
      </c>
      <c r="V178" s="306">
        <v>20</v>
      </c>
      <c r="W178" s="306">
        <v>6</v>
      </c>
      <c r="X178" s="348" t="s">
        <v>933</v>
      </c>
      <c r="Y178" s="141"/>
    </row>
    <row r="179" spans="2:25" ht="13.5">
      <c r="B179" s="150">
        <v>173</v>
      </c>
      <c r="C179" s="144" t="s">
        <v>533</v>
      </c>
      <c r="D179" s="141" t="s">
        <v>640</v>
      </c>
      <c r="E179" s="141" t="s">
        <v>145</v>
      </c>
      <c r="F179" s="141" t="s">
        <v>23</v>
      </c>
      <c r="G179" s="141" t="s">
        <v>934</v>
      </c>
      <c r="H179" s="141" t="s">
        <v>28</v>
      </c>
      <c r="I179" s="141" t="s">
        <v>935</v>
      </c>
      <c r="J179" s="145" t="s">
        <v>113</v>
      </c>
      <c r="K179" s="312" t="s">
        <v>21</v>
      </c>
      <c r="L179" s="204" t="s">
        <v>21</v>
      </c>
      <c r="M179" s="322" t="s">
        <v>21</v>
      </c>
      <c r="N179" s="143" t="s">
        <v>21</v>
      </c>
      <c r="O179" s="185">
        <v>45787</v>
      </c>
      <c r="P179" s="185">
        <v>45788</v>
      </c>
      <c r="Q179" s="141" t="str">
        <f>VLOOKUP(J179,'5.교과목 정보'!$B$3:$K$76,9,FALSE)</f>
        <v>10:00 ~ 17:00</v>
      </c>
      <c r="R179" s="141">
        <f>VLOOKUP(J179,'5.교과목 정보'!$B$3:$K$76,8,FALSE)</f>
        <v>12</v>
      </c>
      <c r="S179" s="357" t="str">
        <f>VLOOKUP(J179,'5.교과목 정보'!$B$3:$K$76,7,FALSE)</f>
        <v>집체</v>
      </c>
      <c r="T179" s="144" t="s">
        <v>442</v>
      </c>
      <c r="U179" s="273" t="str">
        <f>VLOOKUP(T179,'7.교육장 정보'!$C$3:$D$20,2,FALSE)</f>
        <v>방송정보국제교육원</v>
      </c>
      <c r="V179" s="306">
        <v>20</v>
      </c>
      <c r="W179" s="306">
        <v>20</v>
      </c>
      <c r="X179" s="287" t="s">
        <v>932</v>
      </c>
      <c r="Y179" s="141"/>
    </row>
    <row r="180" spans="2:25" ht="13.5">
      <c r="B180" s="150">
        <v>174</v>
      </c>
      <c r="C180" s="144" t="s">
        <v>533</v>
      </c>
      <c r="D180" s="141" t="s">
        <v>640</v>
      </c>
      <c r="E180" s="141" t="s">
        <v>145</v>
      </c>
      <c r="F180" s="141" t="s">
        <v>23</v>
      </c>
      <c r="G180" s="141" t="s">
        <v>934</v>
      </c>
      <c r="H180" s="141" t="s">
        <v>28</v>
      </c>
      <c r="I180" s="141" t="s">
        <v>692</v>
      </c>
      <c r="J180" s="145" t="s">
        <v>594</v>
      </c>
      <c r="K180" s="312" t="s">
        <v>21</v>
      </c>
      <c r="L180" s="204" t="s">
        <v>21</v>
      </c>
      <c r="M180" s="322" t="s">
        <v>21</v>
      </c>
      <c r="N180" s="143" t="s">
        <v>21</v>
      </c>
      <c r="O180" s="185">
        <v>45787</v>
      </c>
      <c r="P180" s="185">
        <v>45788</v>
      </c>
      <c r="Q180" s="141" t="str">
        <f>VLOOKUP(J180,'5.교과목 정보'!$B$3:$K$76,9,FALSE)</f>
        <v>10:00 ~ 17:00</v>
      </c>
      <c r="R180" s="141">
        <f>VLOOKUP(J180,'5.교과목 정보'!$B$3:$K$76,8,FALSE)</f>
        <v>12</v>
      </c>
      <c r="S180" s="357" t="str">
        <f>VLOOKUP(J180,'5.교과목 정보'!$B$3:$K$76,7,FALSE)</f>
        <v>집체</v>
      </c>
      <c r="T180" s="144" t="s">
        <v>483</v>
      </c>
      <c r="U180" s="273" t="str">
        <f>VLOOKUP(T180,'7.교육장 정보'!$C$3:$D$20,2,FALSE)</f>
        <v>능력개발교육원</v>
      </c>
      <c r="V180" s="306">
        <v>20</v>
      </c>
      <c r="W180" s="306">
        <v>20</v>
      </c>
      <c r="X180" s="287" t="s">
        <v>932</v>
      </c>
      <c r="Y180" s="141"/>
    </row>
    <row r="181" spans="2:25" ht="13.5">
      <c r="B181" s="150">
        <v>175</v>
      </c>
      <c r="C181" s="144" t="s">
        <v>533</v>
      </c>
      <c r="D181" s="141" t="s">
        <v>640</v>
      </c>
      <c r="E181" s="141" t="s">
        <v>145</v>
      </c>
      <c r="F181" s="141" t="s">
        <v>31</v>
      </c>
      <c r="G181" s="141" t="s">
        <v>35</v>
      </c>
      <c r="H181" s="141" t="s">
        <v>36</v>
      </c>
      <c r="I181" s="141" t="s">
        <v>693</v>
      </c>
      <c r="J181" s="145" t="s">
        <v>593</v>
      </c>
      <c r="K181" s="312" t="s">
        <v>21</v>
      </c>
      <c r="L181" s="204" t="s">
        <v>21</v>
      </c>
      <c r="M181" s="322" t="s">
        <v>21</v>
      </c>
      <c r="N181" s="143" t="s">
        <v>21</v>
      </c>
      <c r="O181" s="185">
        <v>45787</v>
      </c>
      <c r="P181" s="185">
        <v>45788</v>
      </c>
      <c r="Q181" s="141" t="str">
        <f>VLOOKUP(J181,'5.교과목 정보'!$B$3:$K$76,9,FALSE)</f>
        <v>10:00 ~ 17:00</v>
      </c>
      <c r="R181" s="141">
        <f>VLOOKUP(J181,'5.교과목 정보'!$B$3:$K$76,8,FALSE)</f>
        <v>12</v>
      </c>
      <c r="S181" s="357" t="str">
        <f>VLOOKUP(J181,'5.교과목 정보'!$B$3:$K$76,7,FALSE)</f>
        <v>집체</v>
      </c>
      <c r="T181" s="144" t="s">
        <v>444</v>
      </c>
      <c r="U181" s="273" t="str">
        <f>VLOOKUP(T181,'7.교육장 정보'!$C$3:$D$20,2,FALSE)</f>
        <v>한국폴리텍대학 정수캠퍼스</v>
      </c>
      <c r="V181" s="306">
        <v>20</v>
      </c>
      <c r="W181" s="306">
        <v>20</v>
      </c>
      <c r="X181" s="287" t="s">
        <v>932</v>
      </c>
      <c r="Y181" s="141"/>
    </row>
    <row r="182" spans="2:25" ht="13.5">
      <c r="B182" s="150">
        <v>176</v>
      </c>
      <c r="C182" s="144" t="s">
        <v>533</v>
      </c>
      <c r="D182" s="141" t="s">
        <v>640</v>
      </c>
      <c r="E182" s="141" t="s">
        <v>145</v>
      </c>
      <c r="F182" s="141" t="s">
        <v>23</v>
      </c>
      <c r="G182" s="141" t="s">
        <v>934</v>
      </c>
      <c r="H182" s="141" t="s">
        <v>41</v>
      </c>
      <c r="I182" s="141" t="s">
        <v>689</v>
      </c>
      <c r="J182" s="145" t="s">
        <v>591</v>
      </c>
      <c r="K182" s="313" t="s">
        <v>21</v>
      </c>
      <c r="L182" s="287" t="s">
        <v>944</v>
      </c>
      <c r="M182" s="322" t="s">
        <v>21</v>
      </c>
      <c r="N182" s="143" t="s">
        <v>21</v>
      </c>
      <c r="O182" s="185">
        <v>45787</v>
      </c>
      <c r="P182" s="185">
        <v>45788</v>
      </c>
      <c r="Q182" s="141" t="str">
        <f>VLOOKUP(J182,'5.교과목 정보'!$B$3:$K$76,9,FALSE)</f>
        <v>10:00 ~ 17:00</v>
      </c>
      <c r="R182" s="141">
        <f>VLOOKUP(J182,'5.교과목 정보'!$B$3:$K$76,8,FALSE)</f>
        <v>12</v>
      </c>
      <c r="S182" s="357" t="str">
        <f>VLOOKUP(J182,'5.교과목 정보'!$B$3:$K$76,7,FALSE)</f>
        <v>집체</v>
      </c>
      <c r="T182" s="144" t="s">
        <v>483</v>
      </c>
      <c r="U182" s="273" t="str">
        <f>VLOOKUP(T182,'7.교육장 정보'!$C$3:$D$20,2,FALSE)</f>
        <v>능력개발교육원</v>
      </c>
      <c r="V182" s="306">
        <v>20</v>
      </c>
      <c r="W182" s="306">
        <v>14</v>
      </c>
      <c r="X182" s="287" t="s">
        <v>932</v>
      </c>
      <c r="Y182" s="141" t="s">
        <v>945</v>
      </c>
    </row>
    <row r="183" spans="2:25" ht="13.5">
      <c r="B183" s="150">
        <v>177</v>
      </c>
      <c r="C183" s="144" t="s">
        <v>533</v>
      </c>
      <c r="D183" s="141" t="s">
        <v>640</v>
      </c>
      <c r="E183" s="141" t="s">
        <v>145</v>
      </c>
      <c r="F183" s="141" t="s">
        <v>23</v>
      </c>
      <c r="G183" s="141" t="s">
        <v>934</v>
      </c>
      <c r="H183" s="141" t="s">
        <v>69</v>
      </c>
      <c r="I183" s="141" t="s">
        <v>693</v>
      </c>
      <c r="J183" s="145" t="s">
        <v>588</v>
      </c>
      <c r="K183" s="313" t="s">
        <v>21</v>
      </c>
      <c r="L183" s="287" t="s">
        <v>944</v>
      </c>
      <c r="M183" s="322" t="s">
        <v>21</v>
      </c>
      <c r="N183" s="143" t="s">
        <v>21</v>
      </c>
      <c r="O183" s="185">
        <v>45787</v>
      </c>
      <c r="P183" s="185">
        <v>45788</v>
      </c>
      <c r="Q183" s="141" t="str">
        <f>VLOOKUP(J183,'5.교과목 정보'!$B$3:$K$76,9,FALSE)</f>
        <v>10:00 ~ 17:00</v>
      </c>
      <c r="R183" s="141">
        <f>VLOOKUP(J183,'5.교과목 정보'!$B$3:$K$76,8,FALSE)</f>
        <v>12</v>
      </c>
      <c r="S183" s="357" t="str">
        <f>VLOOKUP(J183,'5.교과목 정보'!$B$3:$K$76,7,FALSE)</f>
        <v>집체</v>
      </c>
      <c r="T183" s="144" t="s">
        <v>649</v>
      </c>
      <c r="U183" s="273" t="str">
        <f>VLOOKUP(T183,'7.교육장 정보'!$C$3:$D$20,2,FALSE)</f>
        <v>(재)한국직업능력교육원 시흥캠퍼스</v>
      </c>
      <c r="V183" s="306">
        <v>20</v>
      </c>
      <c r="W183" s="306">
        <v>11</v>
      </c>
      <c r="X183" s="287" t="s">
        <v>932</v>
      </c>
      <c r="Y183" s="141" t="s">
        <v>945</v>
      </c>
    </row>
    <row r="184" spans="2:25" ht="13.5">
      <c r="B184" s="150">
        <v>178</v>
      </c>
      <c r="C184" s="144" t="s">
        <v>533</v>
      </c>
      <c r="D184" s="141" t="s">
        <v>640</v>
      </c>
      <c r="E184" s="141" t="s">
        <v>145</v>
      </c>
      <c r="F184" s="141" t="s">
        <v>31</v>
      </c>
      <c r="G184" s="141" t="s">
        <v>936</v>
      </c>
      <c r="H184" s="141" t="s">
        <v>937</v>
      </c>
      <c r="I184" s="141" t="s">
        <v>689</v>
      </c>
      <c r="J184" s="145" t="s">
        <v>642</v>
      </c>
      <c r="K184" s="313" t="s">
        <v>21</v>
      </c>
      <c r="L184" s="287" t="s">
        <v>944</v>
      </c>
      <c r="M184" s="322" t="s">
        <v>21</v>
      </c>
      <c r="N184" s="143" t="s">
        <v>21</v>
      </c>
      <c r="O184" s="185">
        <v>45787</v>
      </c>
      <c r="P184" s="185">
        <v>45787</v>
      </c>
      <c r="Q184" s="141" t="str">
        <f>VLOOKUP(J184,'5.교과목 정보'!$B$3:$K$76,9,FALSE)</f>
        <v>10:00 ~ 17:00</v>
      </c>
      <c r="R184" s="141">
        <f>VLOOKUP(J184,'5.교과목 정보'!$B$3:$K$76,8,FALSE)</f>
        <v>6</v>
      </c>
      <c r="S184" s="357" t="str">
        <f>VLOOKUP(J184,'5.교과목 정보'!$B$3:$K$76,7,FALSE)</f>
        <v>집체</v>
      </c>
      <c r="T184" s="144" t="s">
        <v>652</v>
      </c>
      <c r="U184" s="273" t="str">
        <f>VLOOKUP(T184,'7.교육장 정보'!$C$3:$D$20,2,FALSE)</f>
        <v>나우직업전문학교</v>
      </c>
      <c r="V184" s="306">
        <v>20</v>
      </c>
      <c r="W184" s="306">
        <v>17</v>
      </c>
      <c r="X184" s="287" t="s">
        <v>932</v>
      </c>
      <c r="Y184" s="141" t="s">
        <v>945</v>
      </c>
    </row>
    <row r="185" spans="2:25" ht="13.5">
      <c r="B185" s="150">
        <v>179</v>
      </c>
      <c r="C185" s="144" t="s">
        <v>533</v>
      </c>
      <c r="D185" s="141" t="s">
        <v>640</v>
      </c>
      <c r="E185" s="141" t="s">
        <v>145</v>
      </c>
      <c r="F185" s="141" t="s">
        <v>31</v>
      </c>
      <c r="G185" s="141" t="s">
        <v>32</v>
      </c>
      <c r="H185" s="141" t="s">
        <v>33</v>
      </c>
      <c r="I185" s="141" t="s">
        <v>689</v>
      </c>
      <c r="J185" s="145" t="s">
        <v>596</v>
      </c>
      <c r="K185" s="313" t="s">
        <v>21</v>
      </c>
      <c r="L185" s="287" t="s">
        <v>944</v>
      </c>
      <c r="M185" s="322" t="s">
        <v>21</v>
      </c>
      <c r="N185" s="143" t="s">
        <v>21</v>
      </c>
      <c r="O185" s="185">
        <v>45787</v>
      </c>
      <c r="P185" s="185">
        <v>45787</v>
      </c>
      <c r="Q185" s="141" t="str">
        <f>VLOOKUP(J185,'5.교과목 정보'!$B$3:$K$76,9,FALSE)</f>
        <v>10:00 ~ 17:00</v>
      </c>
      <c r="R185" s="141">
        <f>VLOOKUP(J185,'5.교과목 정보'!$B$3:$K$76,8,FALSE)</f>
        <v>12</v>
      </c>
      <c r="S185" s="357" t="str">
        <f>VLOOKUP(J185,'5.교과목 정보'!$B$3:$K$76,7,FALSE)</f>
        <v>집체</v>
      </c>
      <c r="T185" s="144" t="s">
        <v>483</v>
      </c>
      <c r="U185" s="273" t="str">
        <f>VLOOKUP(T185,'7.교육장 정보'!$C$3:$D$20,2,FALSE)</f>
        <v>능력개발교육원</v>
      </c>
      <c r="V185" s="306">
        <v>20</v>
      </c>
      <c r="W185" s="306">
        <v>11</v>
      </c>
      <c r="X185" s="287" t="s">
        <v>932</v>
      </c>
      <c r="Y185" s="141" t="s">
        <v>945</v>
      </c>
    </row>
    <row r="186" spans="2:25" ht="13.5">
      <c r="B186" s="150">
        <v>180</v>
      </c>
      <c r="C186" s="144" t="s">
        <v>533</v>
      </c>
      <c r="D186" s="141" t="s">
        <v>640</v>
      </c>
      <c r="E186" s="141" t="s">
        <v>137</v>
      </c>
      <c r="F186" s="141" t="s">
        <v>31</v>
      </c>
      <c r="G186" s="141" t="s">
        <v>52</v>
      </c>
      <c r="H186" s="141" t="s">
        <v>53</v>
      </c>
      <c r="I186" s="141" t="s">
        <v>689</v>
      </c>
      <c r="J186" s="145" t="s">
        <v>126</v>
      </c>
      <c r="K186" s="312" t="s">
        <v>21</v>
      </c>
      <c r="L186" s="204" t="s">
        <v>21</v>
      </c>
      <c r="M186" s="322" t="s">
        <v>21</v>
      </c>
      <c r="N186" s="143" t="s">
        <v>21</v>
      </c>
      <c r="O186" s="185">
        <v>45787</v>
      </c>
      <c r="P186" s="185">
        <v>45787</v>
      </c>
      <c r="Q186" s="141" t="str">
        <f>VLOOKUP(J186,'5.교과목 정보'!$B$3:$K$76,9,FALSE)</f>
        <v>09:00 ~ 18:00</v>
      </c>
      <c r="R186" s="141">
        <f>VLOOKUP(J186,'5.교과목 정보'!$B$3:$K$76,8,FALSE)</f>
        <v>8</v>
      </c>
      <c r="S186" s="357" t="str">
        <f>VLOOKUP(J186,'5.교과목 정보'!$B$3:$K$76,7,FALSE)</f>
        <v>집체</v>
      </c>
      <c r="T186" s="144" t="s">
        <v>442</v>
      </c>
      <c r="U186" s="273" t="str">
        <f>VLOOKUP(T186,'7.교육장 정보'!$C$3:$D$20,2,FALSE)</f>
        <v>방송정보국제교육원</v>
      </c>
      <c r="V186" s="306">
        <v>20</v>
      </c>
      <c r="W186" s="306">
        <v>0</v>
      </c>
      <c r="X186" s="348" t="s">
        <v>933</v>
      </c>
      <c r="Y186" s="141"/>
    </row>
    <row r="187" spans="2:25" ht="13.5">
      <c r="B187" s="150">
        <v>181</v>
      </c>
      <c r="C187" s="144" t="s">
        <v>533</v>
      </c>
      <c r="D187" s="141" t="s">
        <v>640</v>
      </c>
      <c r="E187" s="141" t="s">
        <v>137</v>
      </c>
      <c r="F187" s="141" t="s">
        <v>31</v>
      </c>
      <c r="G187" s="141" t="s">
        <v>52</v>
      </c>
      <c r="H187" s="141" t="s">
        <v>53</v>
      </c>
      <c r="I187" s="141" t="s">
        <v>689</v>
      </c>
      <c r="J187" s="145" t="s">
        <v>605</v>
      </c>
      <c r="K187" s="312" t="s">
        <v>21</v>
      </c>
      <c r="L187" s="204" t="s">
        <v>21</v>
      </c>
      <c r="M187" s="322" t="s">
        <v>21</v>
      </c>
      <c r="N187" s="143" t="s">
        <v>21</v>
      </c>
      <c r="O187" s="185">
        <v>45787</v>
      </c>
      <c r="P187" s="185">
        <v>45787</v>
      </c>
      <c r="Q187" s="141" t="str">
        <f>VLOOKUP(J187,'5.교과목 정보'!$B$3:$K$76,9,FALSE)</f>
        <v>09:00 ~ 18:00</v>
      </c>
      <c r="R187" s="141">
        <f>VLOOKUP(J187,'5.교과목 정보'!$B$3:$K$76,8,FALSE)</f>
        <v>8</v>
      </c>
      <c r="S187" s="357" t="str">
        <f>VLOOKUP(J187,'5.교과목 정보'!$B$3:$K$76,7,FALSE)</f>
        <v>집체</v>
      </c>
      <c r="T187" s="144" t="s">
        <v>442</v>
      </c>
      <c r="U187" s="273" t="str">
        <f>VLOOKUP(T187,'7.교육장 정보'!$C$3:$D$20,2,FALSE)</f>
        <v>방송정보국제교육원</v>
      </c>
      <c r="V187" s="306">
        <v>20</v>
      </c>
      <c r="W187" s="306">
        <v>4</v>
      </c>
      <c r="X187" s="348" t="s">
        <v>933</v>
      </c>
      <c r="Y187" s="141"/>
    </row>
    <row r="188" spans="2:25" ht="13.5">
      <c r="B188" s="150">
        <v>182</v>
      </c>
      <c r="C188" s="144" t="s">
        <v>533</v>
      </c>
      <c r="D188" s="141" t="s">
        <v>640</v>
      </c>
      <c r="E188" s="141" t="s">
        <v>137</v>
      </c>
      <c r="F188" s="141" t="s">
        <v>64</v>
      </c>
      <c r="G188" s="141" t="s">
        <v>65</v>
      </c>
      <c r="H188" s="141" t="s">
        <v>66</v>
      </c>
      <c r="I188" s="141" t="s">
        <v>935</v>
      </c>
      <c r="J188" s="145" t="s">
        <v>111</v>
      </c>
      <c r="K188" s="313" t="s">
        <v>21</v>
      </c>
      <c r="L188" s="287" t="s">
        <v>944</v>
      </c>
      <c r="M188" s="322" t="s">
        <v>21</v>
      </c>
      <c r="N188" s="143" t="s">
        <v>21</v>
      </c>
      <c r="O188" s="185">
        <v>45787</v>
      </c>
      <c r="P188" s="185">
        <v>45788</v>
      </c>
      <c r="Q188" s="141" t="str">
        <f>VLOOKUP(J188,'5.교과목 정보'!$B$3:$K$76,9,FALSE)</f>
        <v>10:00 ~ 17:00</v>
      </c>
      <c r="R188" s="141">
        <f>VLOOKUP(J188,'5.교과목 정보'!$B$3:$K$76,8,FALSE)</f>
        <v>12</v>
      </c>
      <c r="S188" s="357" t="str">
        <f>VLOOKUP(J188,'5.교과목 정보'!$B$3:$K$76,7,FALSE)</f>
        <v>집체</v>
      </c>
      <c r="T188" s="144" t="s">
        <v>447</v>
      </c>
      <c r="U188" s="273" t="str">
        <f>VLOOKUP(T188,'7.교육장 정보'!$C$3:$D$20,2,FALSE)</f>
        <v>경북산업직업전문학교</v>
      </c>
      <c r="V188" s="306">
        <v>20</v>
      </c>
      <c r="W188" s="306">
        <v>11</v>
      </c>
      <c r="X188" s="287" t="s">
        <v>932</v>
      </c>
      <c r="Y188" s="141" t="s">
        <v>945</v>
      </c>
    </row>
    <row r="189" spans="2:25" ht="13.5">
      <c r="B189" s="150">
        <v>183</v>
      </c>
      <c r="C189" s="144" t="s">
        <v>533</v>
      </c>
      <c r="D189" s="141" t="s">
        <v>640</v>
      </c>
      <c r="E189" s="141" t="s">
        <v>145</v>
      </c>
      <c r="F189" s="141" t="s">
        <v>23</v>
      </c>
      <c r="G189" s="141" t="s">
        <v>934</v>
      </c>
      <c r="H189" s="141" t="s">
        <v>69</v>
      </c>
      <c r="I189" s="141" t="s">
        <v>689</v>
      </c>
      <c r="J189" s="142" t="s">
        <v>112</v>
      </c>
      <c r="K189" s="312" t="s">
        <v>21</v>
      </c>
      <c r="L189" s="204" t="s">
        <v>21</v>
      </c>
      <c r="M189" s="322" t="s">
        <v>21</v>
      </c>
      <c r="N189" s="143" t="s">
        <v>21</v>
      </c>
      <c r="O189" s="143">
        <v>45787</v>
      </c>
      <c r="P189" s="143">
        <v>45788</v>
      </c>
      <c r="Q189" s="141" t="str">
        <f>VLOOKUP(J189,'5.교과목 정보'!$B$3:$K$76,9,FALSE)</f>
        <v>10:00 ~ 17:00</v>
      </c>
      <c r="R189" s="141">
        <f>VLOOKUP(J189,'5.교과목 정보'!$B$3:$K$76,8,FALSE)</f>
        <v>12</v>
      </c>
      <c r="S189" s="357" t="str">
        <f>VLOOKUP(J189,'5.교과목 정보'!$B$3:$K$76,7,FALSE)</f>
        <v>집체</v>
      </c>
      <c r="T189" s="141" t="s">
        <v>649</v>
      </c>
      <c r="U189" s="273" t="str">
        <f>VLOOKUP(T189,'7.교육장 정보'!$C$3:$D$20,2,FALSE)</f>
        <v>(재)한국직업능력교육원 시흥캠퍼스</v>
      </c>
      <c r="V189" s="306">
        <v>20</v>
      </c>
      <c r="W189" s="306">
        <v>20</v>
      </c>
      <c r="X189" s="287" t="s">
        <v>932</v>
      </c>
      <c r="Y189" s="141"/>
    </row>
    <row r="190" spans="2:25" ht="13.5">
      <c r="B190" s="150">
        <v>184</v>
      </c>
      <c r="C190" s="144" t="s">
        <v>533</v>
      </c>
      <c r="D190" s="141" t="s">
        <v>640</v>
      </c>
      <c r="E190" s="141" t="s">
        <v>145</v>
      </c>
      <c r="F190" s="141" t="s">
        <v>31</v>
      </c>
      <c r="G190" s="141" t="s">
        <v>936</v>
      </c>
      <c r="H190" s="141" t="s">
        <v>937</v>
      </c>
      <c r="I190" s="141" t="s">
        <v>693</v>
      </c>
      <c r="J190" s="142" t="s">
        <v>644</v>
      </c>
      <c r="K190" s="312" t="s">
        <v>21</v>
      </c>
      <c r="L190" s="204" t="s">
        <v>21</v>
      </c>
      <c r="M190" s="322" t="s">
        <v>21</v>
      </c>
      <c r="N190" s="143" t="s">
        <v>21</v>
      </c>
      <c r="O190" s="143">
        <v>45787</v>
      </c>
      <c r="P190" s="143">
        <v>45787</v>
      </c>
      <c r="Q190" s="141" t="str">
        <f>VLOOKUP(J190,'5.교과목 정보'!$B$3:$K$76,9,FALSE)</f>
        <v>10:00 ~ 17:00</v>
      </c>
      <c r="R190" s="141">
        <f>VLOOKUP(J190,'5.교과목 정보'!$B$3:$K$76,8,FALSE)</f>
        <v>6</v>
      </c>
      <c r="S190" s="357" t="str">
        <f>VLOOKUP(J190,'5.교과목 정보'!$B$3:$K$76,7,FALSE)</f>
        <v>집체</v>
      </c>
      <c r="T190" s="141" t="s">
        <v>649</v>
      </c>
      <c r="U190" s="273" t="str">
        <f>VLOOKUP(T190,'7.교육장 정보'!$C$3:$D$20,2,FALSE)</f>
        <v>(재)한국직업능력교육원 시흥캠퍼스</v>
      </c>
      <c r="V190" s="306">
        <v>20</v>
      </c>
      <c r="W190" s="306">
        <v>20</v>
      </c>
      <c r="X190" s="287" t="s">
        <v>932</v>
      </c>
      <c r="Y190" s="141"/>
    </row>
    <row r="191" spans="2:25" ht="13.5">
      <c r="B191" s="150">
        <v>185</v>
      </c>
      <c r="C191" s="144" t="s">
        <v>533</v>
      </c>
      <c r="D191" s="141" t="s">
        <v>640</v>
      </c>
      <c r="E191" s="141" t="s">
        <v>145</v>
      </c>
      <c r="F191" s="141" t="s">
        <v>31</v>
      </c>
      <c r="G191" s="141" t="s">
        <v>32</v>
      </c>
      <c r="H191" s="141" t="s">
        <v>76</v>
      </c>
      <c r="I191" s="141" t="s">
        <v>693</v>
      </c>
      <c r="J191" s="145" t="s">
        <v>600</v>
      </c>
      <c r="K191" s="312" t="s">
        <v>21</v>
      </c>
      <c r="L191" s="204" t="s">
        <v>21</v>
      </c>
      <c r="M191" s="322" t="s">
        <v>21</v>
      </c>
      <c r="N191" s="143" t="s">
        <v>21</v>
      </c>
      <c r="O191" s="185">
        <v>45788</v>
      </c>
      <c r="P191" s="185">
        <v>45788</v>
      </c>
      <c r="Q191" s="141" t="str">
        <f>VLOOKUP(J191,'5.교과목 정보'!$B$3:$K$76,9,FALSE)</f>
        <v>10:00 ~ 17:00</v>
      </c>
      <c r="R191" s="141">
        <f>VLOOKUP(J191,'5.교과목 정보'!$B$3:$K$76,8,FALSE)</f>
        <v>6</v>
      </c>
      <c r="S191" s="357" t="str">
        <f>VLOOKUP(J191,'5.교과목 정보'!$B$3:$K$76,7,FALSE)</f>
        <v>집체</v>
      </c>
      <c r="T191" s="144" t="s">
        <v>442</v>
      </c>
      <c r="U191" s="273" t="str">
        <f>VLOOKUP(T191,'7.교육장 정보'!$C$3:$D$20,2,FALSE)</f>
        <v>방송정보국제교육원</v>
      </c>
      <c r="V191" s="306">
        <v>20</v>
      </c>
      <c r="W191" s="306">
        <v>20</v>
      </c>
      <c r="X191" s="287" t="s">
        <v>932</v>
      </c>
      <c r="Y191" s="141"/>
    </row>
    <row r="192" spans="2:25" ht="14.25" thickBot="1">
      <c r="B192" s="298">
        <v>186</v>
      </c>
      <c r="C192" s="299" t="s">
        <v>533</v>
      </c>
      <c r="D192" s="300" t="s">
        <v>640</v>
      </c>
      <c r="E192" s="300" t="s">
        <v>145</v>
      </c>
      <c r="F192" s="300" t="s">
        <v>31</v>
      </c>
      <c r="G192" s="300" t="s">
        <v>936</v>
      </c>
      <c r="H192" s="300" t="s">
        <v>937</v>
      </c>
      <c r="I192" s="300" t="s">
        <v>693</v>
      </c>
      <c r="J192" s="301" t="s">
        <v>644</v>
      </c>
      <c r="K192" s="314" t="s">
        <v>21</v>
      </c>
      <c r="L192" s="300" t="s">
        <v>21</v>
      </c>
      <c r="M192" s="327" t="s">
        <v>21</v>
      </c>
      <c r="N192" s="302" t="s">
        <v>21</v>
      </c>
      <c r="O192" s="302">
        <v>45788</v>
      </c>
      <c r="P192" s="302">
        <v>45788</v>
      </c>
      <c r="Q192" s="300" t="str">
        <f>VLOOKUP(J192,'5.교과목 정보'!$B$3:$K$76,9,FALSE)</f>
        <v>10:00 ~ 17:00</v>
      </c>
      <c r="R192" s="300">
        <f>VLOOKUP(J192,'5.교과목 정보'!$B$3:$K$76,8,FALSE)</f>
        <v>6</v>
      </c>
      <c r="S192" s="358" t="str">
        <f>VLOOKUP(J192,'5.교과목 정보'!$B$3:$K$76,7,FALSE)</f>
        <v>집체</v>
      </c>
      <c r="T192" s="300" t="s">
        <v>651</v>
      </c>
      <c r="U192" s="303" t="str">
        <f>VLOOKUP(T192,'7.교육장 정보'!$C$3:$D$20,2,FALSE)</f>
        <v>(재)한국직업능력교육원 인천캠퍼스</v>
      </c>
      <c r="V192" s="307">
        <v>20</v>
      </c>
      <c r="W192" s="307">
        <v>20</v>
      </c>
      <c r="X192" s="342" t="s">
        <v>932</v>
      </c>
      <c r="Y192" s="300"/>
    </row>
    <row r="193" spans="2:25" ht="13.5">
      <c r="B193" s="146">
        <v>187</v>
      </c>
      <c r="C193" s="147" t="s">
        <v>21</v>
      </c>
      <c r="D193" s="147" t="s">
        <v>575</v>
      </c>
      <c r="E193" s="147" t="s">
        <v>167</v>
      </c>
      <c r="F193" s="147" t="s">
        <v>23</v>
      </c>
      <c r="G193" s="147" t="s">
        <v>129</v>
      </c>
      <c r="H193" s="147" t="s">
        <v>168</v>
      </c>
      <c r="I193" s="147" t="s">
        <v>693</v>
      </c>
      <c r="J193" s="148" t="s">
        <v>542</v>
      </c>
      <c r="K193" s="316" t="s">
        <v>21</v>
      </c>
      <c r="L193" s="147" t="s">
        <v>21</v>
      </c>
      <c r="M193" s="325">
        <v>45748</v>
      </c>
      <c r="N193" s="149">
        <v>45768</v>
      </c>
      <c r="O193" s="149" t="s">
        <v>21</v>
      </c>
      <c r="P193" s="149" t="s">
        <v>21</v>
      </c>
      <c r="Q193" s="147" t="str">
        <f>VLOOKUP(J193,'5.교과목 정보'!$B$3:$K$76,9,FALSE)</f>
        <v>-</v>
      </c>
      <c r="R193" s="147">
        <f>VLOOKUP(J193,'5.교과목 정보'!$B$3:$K$76,8,FALSE)</f>
        <v>2</v>
      </c>
      <c r="S193" s="360" t="str">
        <f>VLOOKUP(J193,'5.교과목 정보'!$B$3:$K$76,7,FALSE)</f>
        <v>이러닝</v>
      </c>
      <c r="T193" s="149" t="s">
        <v>21</v>
      </c>
      <c r="U193" s="333" t="str">
        <f>VLOOKUP(T193,'7.교육장 정보'!$C$3:$D$20,2,FALSE)</f>
        <v>능력개발교육원 PORTAL</v>
      </c>
      <c r="V193" s="315">
        <v>170</v>
      </c>
      <c r="W193" s="315">
        <v>0</v>
      </c>
      <c r="X193" s="343" t="s">
        <v>921</v>
      </c>
      <c r="Y193" s="147"/>
    </row>
    <row r="194" spans="2:25" ht="13.5">
      <c r="B194" s="150">
        <v>188</v>
      </c>
      <c r="C194" s="141" t="s">
        <v>21</v>
      </c>
      <c r="D194" s="141" t="s">
        <v>575</v>
      </c>
      <c r="E194" s="141" t="s">
        <v>167</v>
      </c>
      <c r="F194" s="141" t="s">
        <v>166</v>
      </c>
      <c r="G194" s="141" t="s">
        <v>27</v>
      </c>
      <c r="H194" s="141" t="s">
        <v>168</v>
      </c>
      <c r="I194" s="141" t="s">
        <v>693</v>
      </c>
      <c r="J194" s="142" t="s">
        <v>562</v>
      </c>
      <c r="K194" s="313" t="s">
        <v>21</v>
      </c>
      <c r="L194" s="141" t="s">
        <v>21</v>
      </c>
      <c r="M194" s="322">
        <v>45748</v>
      </c>
      <c r="N194" s="143">
        <v>45768</v>
      </c>
      <c r="O194" s="143" t="s">
        <v>21</v>
      </c>
      <c r="P194" s="143" t="s">
        <v>21</v>
      </c>
      <c r="Q194" s="141" t="str">
        <f>VLOOKUP(J194,'5.교과목 정보'!$B$3:$K$76,9,FALSE)</f>
        <v>-</v>
      </c>
      <c r="R194" s="141">
        <f>VLOOKUP(J194,'5.교과목 정보'!$B$3:$K$76,8,FALSE)</f>
        <v>2</v>
      </c>
      <c r="S194" s="354" t="str">
        <f>VLOOKUP(J194,'5.교과목 정보'!$B$3:$K$76,7,FALSE)</f>
        <v>이러닝</v>
      </c>
      <c r="T194" s="143" t="s">
        <v>21</v>
      </c>
      <c r="U194" s="334" t="str">
        <f>VLOOKUP(T194,'7.교육장 정보'!$C$3:$D$20,2,FALSE)</f>
        <v>능력개발교육원 PORTAL</v>
      </c>
      <c r="V194" s="306">
        <v>170</v>
      </c>
      <c r="W194" s="306">
        <v>0</v>
      </c>
      <c r="X194" s="278" t="s">
        <v>920</v>
      </c>
      <c r="Y194" s="141"/>
    </row>
    <row r="195" spans="2:25" ht="13.5">
      <c r="B195" s="150">
        <v>189</v>
      </c>
      <c r="C195" s="141" t="s">
        <v>21</v>
      </c>
      <c r="D195" s="141" t="s">
        <v>575</v>
      </c>
      <c r="E195" s="141" t="s">
        <v>167</v>
      </c>
      <c r="F195" s="141" t="s">
        <v>166</v>
      </c>
      <c r="G195" s="141" t="s">
        <v>165</v>
      </c>
      <c r="H195" s="141" t="s">
        <v>164</v>
      </c>
      <c r="I195" s="141" t="s">
        <v>693</v>
      </c>
      <c r="J195" s="142" t="s">
        <v>543</v>
      </c>
      <c r="K195" s="313" t="s">
        <v>21</v>
      </c>
      <c r="L195" s="141" t="s">
        <v>21</v>
      </c>
      <c r="M195" s="322">
        <v>45748</v>
      </c>
      <c r="N195" s="143">
        <v>45768</v>
      </c>
      <c r="O195" s="143" t="s">
        <v>21</v>
      </c>
      <c r="P195" s="143" t="s">
        <v>21</v>
      </c>
      <c r="Q195" s="141" t="str">
        <f>VLOOKUP(J195,'5.교과목 정보'!$B$3:$K$76,9,FALSE)</f>
        <v>-</v>
      </c>
      <c r="R195" s="141">
        <f>VLOOKUP(J195,'5.교과목 정보'!$B$3:$K$76,8,FALSE)</f>
        <v>2</v>
      </c>
      <c r="S195" s="354" t="str">
        <f>VLOOKUP(J195,'5.교과목 정보'!$B$3:$K$76,7,FALSE)</f>
        <v>이러닝</v>
      </c>
      <c r="T195" s="143" t="s">
        <v>21</v>
      </c>
      <c r="U195" s="334" t="str">
        <f>VLOOKUP(T195,'7.교육장 정보'!$C$3:$D$20,2,FALSE)</f>
        <v>능력개발교육원 PORTAL</v>
      </c>
      <c r="V195" s="306">
        <v>170</v>
      </c>
      <c r="W195" s="306">
        <v>0</v>
      </c>
      <c r="X195" s="278" t="s">
        <v>920</v>
      </c>
      <c r="Y195" s="141"/>
    </row>
    <row r="196" spans="2:25" ht="13.5">
      <c r="B196" s="150">
        <v>190</v>
      </c>
      <c r="C196" s="141" t="s">
        <v>21</v>
      </c>
      <c r="D196" s="141" t="s">
        <v>575</v>
      </c>
      <c r="E196" s="141" t="s">
        <v>167</v>
      </c>
      <c r="F196" s="141" t="s">
        <v>166</v>
      </c>
      <c r="G196" s="141" t="s">
        <v>170</v>
      </c>
      <c r="H196" s="141" t="s">
        <v>164</v>
      </c>
      <c r="I196" s="141" t="s">
        <v>693</v>
      </c>
      <c r="J196" s="142" t="s">
        <v>564</v>
      </c>
      <c r="K196" s="313" t="s">
        <v>21</v>
      </c>
      <c r="L196" s="141" t="s">
        <v>21</v>
      </c>
      <c r="M196" s="322">
        <v>45748</v>
      </c>
      <c r="N196" s="143">
        <v>45768</v>
      </c>
      <c r="O196" s="143" t="s">
        <v>21</v>
      </c>
      <c r="P196" s="143" t="s">
        <v>21</v>
      </c>
      <c r="Q196" s="141" t="str">
        <f>VLOOKUP(J196,'5.교과목 정보'!$B$3:$K$76,9,FALSE)</f>
        <v>-</v>
      </c>
      <c r="R196" s="141">
        <f>VLOOKUP(J196,'5.교과목 정보'!$B$3:$K$76,8,FALSE)</f>
        <v>2</v>
      </c>
      <c r="S196" s="354" t="str">
        <f>VLOOKUP(J196,'5.교과목 정보'!$B$3:$K$76,7,FALSE)</f>
        <v>이러닝</v>
      </c>
      <c r="T196" s="143" t="s">
        <v>21</v>
      </c>
      <c r="U196" s="334" t="str">
        <f>VLOOKUP(T196,'7.교육장 정보'!$C$3:$D$20,2,FALSE)</f>
        <v>능력개발교육원 PORTAL</v>
      </c>
      <c r="V196" s="306">
        <v>170</v>
      </c>
      <c r="W196" s="306">
        <v>0</v>
      </c>
      <c r="X196" s="278" t="s">
        <v>920</v>
      </c>
      <c r="Y196" s="141"/>
    </row>
    <row r="197" spans="2:25" ht="13.5">
      <c r="B197" s="150">
        <v>191</v>
      </c>
      <c r="C197" s="141" t="s">
        <v>21</v>
      </c>
      <c r="D197" s="141" t="s">
        <v>575</v>
      </c>
      <c r="E197" s="141" t="s">
        <v>167</v>
      </c>
      <c r="F197" s="141" t="s">
        <v>166</v>
      </c>
      <c r="G197" s="141" t="s">
        <v>170</v>
      </c>
      <c r="H197" s="141" t="s">
        <v>164</v>
      </c>
      <c r="I197" s="141" t="s">
        <v>693</v>
      </c>
      <c r="J197" s="142" t="s">
        <v>544</v>
      </c>
      <c r="K197" s="313" t="s">
        <v>21</v>
      </c>
      <c r="L197" s="141" t="s">
        <v>21</v>
      </c>
      <c r="M197" s="322">
        <v>45748</v>
      </c>
      <c r="N197" s="143">
        <v>45768</v>
      </c>
      <c r="O197" s="143" t="s">
        <v>21</v>
      </c>
      <c r="P197" s="143" t="s">
        <v>21</v>
      </c>
      <c r="Q197" s="141" t="str">
        <f>VLOOKUP(J197,'5.교과목 정보'!$B$3:$K$76,9,FALSE)</f>
        <v>-</v>
      </c>
      <c r="R197" s="141">
        <f>VLOOKUP(J197,'5.교과목 정보'!$B$3:$K$76,8,FALSE)</f>
        <v>2</v>
      </c>
      <c r="S197" s="354" t="str">
        <f>VLOOKUP(J197,'5.교과목 정보'!$B$3:$K$76,7,FALSE)</f>
        <v>이러닝</v>
      </c>
      <c r="T197" s="143" t="s">
        <v>21</v>
      </c>
      <c r="U197" s="334" t="str">
        <f>VLOOKUP(T197,'7.교육장 정보'!$C$3:$D$20,2,FALSE)</f>
        <v>능력개발교육원 PORTAL</v>
      </c>
      <c r="V197" s="306">
        <v>170</v>
      </c>
      <c r="W197" s="306">
        <v>0</v>
      </c>
      <c r="X197" s="278" t="s">
        <v>920</v>
      </c>
      <c r="Y197" s="141"/>
    </row>
    <row r="198" spans="2:25" ht="13.5">
      <c r="B198" s="150">
        <v>192</v>
      </c>
      <c r="C198" s="141" t="s">
        <v>21</v>
      </c>
      <c r="D198" s="141" t="s">
        <v>575</v>
      </c>
      <c r="E198" s="141" t="s">
        <v>167</v>
      </c>
      <c r="F198" s="141" t="s">
        <v>23</v>
      </c>
      <c r="G198" s="141" t="s">
        <v>24</v>
      </c>
      <c r="H198" s="141" t="s">
        <v>164</v>
      </c>
      <c r="I198" s="141" t="s">
        <v>693</v>
      </c>
      <c r="J198" s="142" t="s">
        <v>545</v>
      </c>
      <c r="K198" s="313" t="s">
        <v>21</v>
      </c>
      <c r="L198" s="141" t="s">
        <v>21</v>
      </c>
      <c r="M198" s="322">
        <v>45748</v>
      </c>
      <c r="N198" s="143">
        <v>45768</v>
      </c>
      <c r="O198" s="143" t="s">
        <v>21</v>
      </c>
      <c r="P198" s="143" t="s">
        <v>21</v>
      </c>
      <c r="Q198" s="141" t="str">
        <f>VLOOKUP(J198,'5.교과목 정보'!$B$3:$K$76,9,FALSE)</f>
        <v>-</v>
      </c>
      <c r="R198" s="141">
        <f>VLOOKUP(J198,'5.교과목 정보'!$B$3:$K$76,8,FALSE)</f>
        <v>2</v>
      </c>
      <c r="S198" s="354" t="str">
        <f>VLOOKUP(J198,'5.교과목 정보'!$B$3:$K$76,7,FALSE)</f>
        <v>이러닝</v>
      </c>
      <c r="T198" s="143" t="s">
        <v>21</v>
      </c>
      <c r="U198" s="334" t="str">
        <f>VLOOKUP(T198,'7.교육장 정보'!$C$3:$D$20,2,FALSE)</f>
        <v>능력개발교육원 PORTAL</v>
      </c>
      <c r="V198" s="306">
        <v>170</v>
      </c>
      <c r="W198" s="306">
        <v>0</v>
      </c>
      <c r="X198" s="278" t="s">
        <v>920</v>
      </c>
      <c r="Y198" s="141"/>
    </row>
    <row r="199" spans="2:25" ht="13.5">
      <c r="B199" s="150">
        <v>193</v>
      </c>
      <c r="C199" s="141" t="s">
        <v>21</v>
      </c>
      <c r="D199" s="141" t="s">
        <v>575</v>
      </c>
      <c r="E199" s="141" t="s">
        <v>167</v>
      </c>
      <c r="F199" s="141" t="s">
        <v>23</v>
      </c>
      <c r="G199" s="141" t="s">
        <v>941</v>
      </c>
      <c r="H199" s="141" t="s">
        <v>164</v>
      </c>
      <c r="I199" s="141" t="s">
        <v>693</v>
      </c>
      <c r="J199" s="142" t="s">
        <v>568</v>
      </c>
      <c r="K199" s="313" t="s">
        <v>21</v>
      </c>
      <c r="L199" s="141" t="s">
        <v>21</v>
      </c>
      <c r="M199" s="322">
        <v>45748</v>
      </c>
      <c r="N199" s="143">
        <v>45768</v>
      </c>
      <c r="O199" s="143" t="s">
        <v>21</v>
      </c>
      <c r="P199" s="143" t="s">
        <v>21</v>
      </c>
      <c r="Q199" s="141" t="str">
        <f>VLOOKUP(J199,'5.교과목 정보'!$B$3:$K$76,9,FALSE)</f>
        <v>-</v>
      </c>
      <c r="R199" s="141">
        <f>VLOOKUP(J199,'5.교과목 정보'!$B$3:$K$76,8,FALSE)</f>
        <v>2</v>
      </c>
      <c r="S199" s="354" t="str">
        <f>VLOOKUP(J199,'5.교과목 정보'!$B$3:$K$76,7,FALSE)</f>
        <v>이러닝</v>
      </c>
      <c r="T199" s="143" t="s">
        <v>21</v>
      </c>
      <c r="U199" s="334" t="str">
        <f>VLOOKUP(T199,'7.교육장 정보'!$C$3:$D$20,2,FALSE)</f>
        <v>능력개발교육원 PORTAL</v>
      </c>
      <c r="V199" s="306">
        <v>170</v>
      </c>
      <c r="W199" s="306">
        <v>0</v>
      </c>
      <c r="X199" s="278" t="s">
        <v>920</v>
      </c>
      <c r="Y199" s="141"/>
    </row>
    <row r="200" spans="2:25" ht="14.25" thickBot="1">
      <c r="B200" s="298">
        <v>194</v>
      </c>
      <c r="C200" s="300" t="s">
        <v>21</v>
      </c>
      <c r="D200" s="300" t="s">
        <v>575</v>
      </c>
      <c r="E200" s="300" t="s">
        <v>167</v>
      </c>
      <c r="F200" s="300" t="s">
        <v>23</v>
      </c>
      <c r="G200" s="300" t="s">
        <v>934</v>
      </c>
      <c r="H200" s="300">
        <v>0</v>
      </c>
      <c r="I200" s="300" t="s">
        <v>693</v>
      </c>
      <c r="J200" s="301" t="s">
        <v>569</v>
      </c>
      <c r="K200" s="314" t="s">
        <v>21</v>
      </c>
      <c r="L200" s="300" t="s">
        <v>21</v>
      </c>
      <c r="M200" s="327">
        <v>45748</v>
      </c>
      <c r="N200" s="302">
        <v>45768</v>
      </c>
      <c r="O200" s="302" t="s">
        <v>21</v>
      </c>
      <c r="P200" s="302" t="s">
        <v>21</v>
      </c>
      <c r="Q200" s="300" t="str">
        <f>VLOOKUP(J200,'5.교과목 정보'!$B$3:$K$76,9,FALSE)</f>
        <v>-</v>
      </c>
      <c r="R200" s="300">
        <f>VLOOKUP(J200,'5.교과목 정보'!$B$3:$K$76,8,FALSE)</f>
        <v>2</v>
      </c>
      <c r="S200" s="355" t="str">
        <f>VLOOKUP(J200,'5.교과목 정보'!$B$3:$K$76,7,FALSE)</f>
        <v>이러닝</v>
      </c>
      <c r="T200" s="302" t="s">
        <v>21</v>
      </c>
      <c r="U200" s="338" t="str">
        <f>VLOOKUP(T200,'7.교육장 정보'!$C$3:$D$20,2,FALSE)</f>
        <v>능력개발교육원 PORTAL</v>
      </c>
      <c r="V200" s="307">
        <v>170</v>
      </c>
      <c r="W200" s="307">
        <v>0</v>
      </c>
      <c r="X200" s="345" t="s">
        <v>920</v>
      </c>
      <c r="Y200" s="300"/>
    </row>
    <row r="201" spans="2:25" ht="13.5">
      <c r="B201" s="146">
        <v>195</v>
      </c>
      <c r="C201" s="147" t="s">
        <v>21</v>
      </c>
      <c r="D201" s="147" t="s">
        <v>580</v>
      </c>
      <c r="E201" s="147" t="s">
        <v>167</v>
      </c>
      <c r="F201" s="147" t="s">
        <v>23</v>
      </c>
      <c r="G201" s="147" t="s">
        <v>129</v>
      </c>
      <c r="H201" s="147" t="s">
        <v>168</v>
      </c>
      <c r="I201" s="147" t="s">
        <v>693</v>
      </c>
      <c r="J201" s="148" t="s">
        <v>542</v>
      </c>
      <c r="K201" s="316" t="s">
        <v>21</v>
      </c>
      <c r="L201" s="147" t="s">
        <v>21</v>
      </c>
      <c r="M201" s="325">
        <v>45778</v>
      </c>
      <c r="N201" s="149">
        <v>45798</v>
      </c>
      <c r="O201" s="149" t="s">
        <v>21</v>
      </c>
      <c r="P201" s="149" t="s">
        <v>21</v>
      </c>
      <c r="Q201" s="147" t="str">
        <f>VLOOKUP(J201,'5.교과목 정보'!$B$3:$K$76,9,FALSE)</f>
        <v>-</v>
      </c>
      <c r="R201" s="147">
        <f>VLOOKUP(J201,'5.교과목 정보'!$B$3:$K$76,8,FALSE)</f>
        <v>2</v>
      </c>
      <c r="S201" s="360" t="str">
        <f>VLOOKUP(J201,'5.교과목 정보'!$B$3:$K$76,7,FALSE)</f>
        <v>이러닝</v>
      </c>
      <c r="T201" s="149" t="s">
        <v>21</v>
      </c>
      <c r="U201" s="333" t="str">
        <f>VLOOKUP(T201,'7.교육장 정보'!$C$3:$D$20,2,FALSE)</f>
        <v>능력개발교육원 PORTAL</v>
      </c>
      <c r="V201" s="315">
        <v>170</v>
      </c>
      <c r="W201" s="315">
        <v>0</v>
      </c>
      <c r="X201" s="343" t="s">
        <v>922</v>
      </c>
      <c r="Y201" s="147"/>
    </row>
    <row r="202" spans="2:25" ht="13.5">
      <c r="B202" s="150">
        <v>196</v>
      </c>
      <c r="C202" s="141" t="s">
        <v>21</v>
      </c>
      <c r="D202" s="141" t="s">
        <v>580</v>
      </c>
      <c r="E202" s="141" t="s">
        <v>167</v>
      </c>
      <c r="F202" s="141" t="s">
        <v>166</v>
      </c>
      <c r="G202" s="141" t="s">
        <v>27</v>
      </c>
      <c r="H202" s="141" t="s">
        <v>168</v>
      </c>
      <c r="I202" s="141" t="s">
        <v>693</v>
      </c>
      <c r="J202" s="142" t="s">
        <v>562</v>
      </c>
      <c r="K202" s="313" t="s">
        <v>21</v>
      </c>
      <c r="L202" s="141" t="s">
        <v>21</v>
      </c>
      <c r="M202" s="322">
        <v>45778</v>
      </c>
      <c r="N202" s="143">
        <v>45798</v>
      </c>
      <c r="O202" s="143" t="s">
        <v>21</v>
      </c>
      <c r="P202" s="143" t="s">
        <v>21</v>
      </c>
      <c r="Q202" s="141" t="str">
        <f>VLOOKUP(J202,'5.교과목 정보'!$B$3:$K$76,9,FALSE)</f>
        <v>-</v>
      </c>
      <c r="R202" s="141">
        <f>VLOOKUP(J202,'5.교과목 정보'!$B$3:$K$76,8,FALSE)</f>
        <v>2</v>
      </c>
      <c r="S202" s="354" t="str">
        <f>VLOOKUP(J202,'5.교과목 정보'!$B$3:$K$76,7,FALSE)</f>
        <v>이러닝</v>
      </c>
      <c r="T202" s="143" t="s">
        <v>21</v>
      </c>
      <c r="U202" s="334" t="str">
        <f>VLOOKUP(T202,'7.교육장 정보'!$C$3:$D$20,2,FALSE)</f>
        <v>능력개발교육원 PORTAL</v>
      </c>
      <c r="V202" s="306">
        <v>170</v>
      </c>
      <c r="W202" s="306">
        <v>0</v>
      </c>
      <c r="X202" s="278" t="s">
        <v>922</v>
      </c>
      <c r="Y202" s="141"/>
    </row>
    <row r="203" spans="2:25" ht="13.5">
      <c r="B203" s="150">
        <v>197</v>
      </c>
      <c r="C203" s="141" t="s">
        <v>21</v>
      </c>
      <c r="D203" s="141" t="s">
        <v>580</v>
      </c>
      <c r="E203" s="141" t="s">
        <v>167</v>
      </c>
      <c r="F203" s="141" t="s">
        <v>166</v>
      </c>
      <c r="G203" s="141" t="s">
        <v>165</v>
      </c>
      <c r="H203" s="141" t="s">
        <v>164</v>
      </c>
      <c r="I203" s="141" t="s">
        <v>693</v>
      </c>
      <c r="J203" s="142" t="s">
        <v>543</v>
      </c>
      <c r="K203" s="313" t="s">
        <v>21</v>
      </c>
      <c r="L203" s="141" t="s">
        <v>21</v>
      </c>
      <c r="M203" s="322">
        <v>45778</v>
      </c>
      <c r="N203" s="143">
        <v>45798</v>
      </c>
      <c r="O203" s="143" t="s">
        <v>21</v>
      </c>
      <c r="P203" s="143" t="s">
        <v>21</v>
      </c>
      <c r="Q203" s="141" t="str">
        <f>VLOOKUP(J203,'5.교과목 정보'!$B$3:$K$76,9,FALSE)</f>
        <v>-</v>
      </c>
      <c r="R203" s="141">
        <f>VLOOKUP(J203,'5.교과목 정보'!$B$3:$K$76,8,FALSE)</f>
        <v>2</v>
      </c>
      <c r="S203" s="354" t="str">
        <f>VLOOKUP(J203,'5.교과목 정보'!$B$3:$K$76,7,FALSE)</f>
        <v>이러닝</v>
      </c>
      <c r="T203" s="143" t="s">
        <v>21</v>
      </c>
      <c r="U203" s="334" t="str">
        <f>VLOOKUP(T203,'7.교육장 정보'!$C$3:$D$20,2,FALSE)</f>
        <v>능력개발교육원 PORTAL</v>
      </c>
      <c r="V203" s="306">
        <v>170</v>
      </c>
      <c r="W203" s="306">
        <v>0</v>
      </c>
      <c r="X203" s="278" t="s">
        <v>922</v>
      </c>
      <c r="Y203" s="141"/>
    </row>
    <row r="204" spans="2:25" ht="13.5">
      <c r="B204" s="150">
        <v>198</v>
      </c>
      <c r="C204" s="141" t="s">
        <v>21</v>
      </c>
      <c r="D204" s="141" t="s">
        <v>576</v>
      </c>
      <c r="E204" s="141" t="s">
        <v>167</v>
      </c>
      <c r="F204" s="141" t="s">
        <v>166</v>
      </c>
      <c r="G204" s="141" t="s">
        <v>170</v>
      </c>
      <c r="H204" s="141" t="s">
        <v>164</v>
      </c>
      <c r="I204" s="141" t="s">
        <v>693</v>
      </c>
      <c r="J204" s="142" t="s">
        <v>564</v>
      </c>
      <c r="K204" s="313" t="s">
        <v>21</v>
      </c>
      <c r="L204" s="141" t="s">
        <v>21</v>
      </c>
      <c r="M204" s="322">
        <v>45778</v>
      </c>
      <c r="N204" s="143">
        <v>45798</v>
      </c>
      <c r="O204" s="143" t="s">
        <v>21</v>
      </c>
      <c r="P204" s="143" t="s">
        <v>21</v>
      </c>
      <c r="Q204" s="141" t="str">
        <f>VLOOKUP(J204,'5.교과목 정보'!$B$3:$K$76,9,FALSE)</f>
        <v>-</v>
      </c>
      <c r="R204" s="141">
        <f>VLOOKUP(J204,'5.교과목 정보'!$B$3:$K$76,8,FALSE)</f>
        <v>2</v>
      </c>
      <c r="S204" s="354" t="str">
        <f>VLOOKUP(J204,'5.교과목 정보'!$B$3:$K$76,7,FALSE)</f>
        <v>이러닝</v>
      </c>
      <c r="T204" s="143" t="s">
        <v>21</v>
      </c>
      <c r="U204" s="334" t="str">
        <f>VLOOKUP(T204,'7.교육장 정보'!$C$3:$D$20,2,FALSE)</f>
        <v>능력개발교육원 PORTAL</v>
      </c>
      <c r="V204" s="306">
        <v>170</v>
      </c>
      <c r="W204" s="306">
        <v>0</v>
      </c>
      <c r="X204" s="278" t="s">
        <v>922</v>
      </c>
      <c r="Y204" s="141"/>
    </row>
    <row r="205" spans="2:25" ht="13.5">
      <c r="B205" s="150">
        <v>199</v>
      </c>
      <c r="C205" s="141" t="s">
        <v>21</v>
      </c>
      <c r="D205" s="141" t="s">
        <v>576</v>
      </c>
      <c r="E205" s="141" t="s">
        <v>167</v>
      </c>
      <c r="F205" s="141" t="s">
        <v>166</v>
      </c>
      <c r="G205" s="141" t="s">
        <v>170</v>
      </c>
      <c r="H205" s="141" t="s">
        <v>164</v>
      </c>
      <c r="I205" s="141" t="s">
        <v>693</v>
      </c>
      <c r="J205" s="142" t="s">
        <v>544</v>
      </c>
      <c r="K205" s="313" t="s">
        <v>21</v>
      </c>
      <c r="L205" s="141" t="s">
        <v>21</v>
      </c>
      <c r="M205" s="322">
        <v>45778</v>
      </c>
      <c r="N205" s="143">
        <v>45798</v>
      </c>
      <c r="O205" s="143" t="s">
        <v>21</v>
      </c>
      <c r="P205" s="143" t="s">
        <v>21</v>
      </c>
      <c r="Q205" s="141" t="str">
        <f>VLOOKUP(J205,'5.교과목 정보'!$B$3:$K$76,9,FALSE)</f>
        <v>-</v>
      </c>
      <c r="R205" s="141">
        <f>VLOOKUP(J205,'5.교과목 정보'!$B$3:$K$76,8,FALSE)</f>
        <v>2</v>
      </c>
      <c r="S205" s="354" t="str">
        <f>VLOOKUP(J205,'5.교과목 정보'!$B$3:$K$76,7,FALSE)</f>
        <v>이러닝</v>
      </c>
      <c r="T205" s="143" t="s">
        <v>21</v>
      </c>
      <c r="U205" s="334" t="str">
        <f>VLOOKUP(T205,'7.교육장 정보'!$C$3:$D$20,2,FALSE)</f>
        <v>능력개발교육원 PORTAL</v>
      </c>
      <c r="V205" s="306">
        <v>170</v>
      </c>
      <c r="W205" s="306">
        <v>0</v>
      </c>
      <c r="X205" s="278" t="s">
        <v>922</v>
      </c>
      <c r="Y205" s="141"/>
    </row>
    <row r="206" spans="2:25" ht="13.5">
      <c r="B206" s="150">
        <v>200</v>
      </c>
      <c r="C206" s="141" t="s">
        <v>21</v>
      </c>
      <c r="D206" s="141" t="s">
        <v>576</v>
      </c>
      <c r="E206" s="141" t="s">
        <v>167</v>
      </c>
      <c r="F206" s="141" t="s">
        <v>23</v>
      </c>
      <c r="G206" s="141" t="s">
        <v>24</v>
      </c>
      <c r="H206" s="141" t="s">
        <v>164</v>
      </c>
      <c r="I206" s="141" t="s">
        <v>693</v>
      </c>
      <c r="J206" s="142" t="s">
        <v>545</v>
      </c>
      <c r="K206" s="313" t="s">
        <v>21</v>
      </c>
      <c r="L206" s="141" t="s">
        <v>21</v>
      </c>
      <c r="M206" s="322">
        <v>45778</v>
      </c>
      <c r="N206" s="143">
        <v>45798</v>
      </c>
      <c r="O206" s="143" t="s">
        <v>21</v>
      </c>
      <c r="P206" s="143" t="s">
        <v>21</v>
      </c>
      <c r="Q206" s="141" t="str">
        <f>VLOOKUP(J206,'5.교과목 정보'!$B$3:$K$76,9,FALSE)</f>
        <v>-</v>
      </c>
      <c r="R206" s="141">
        <f>VLOOKUP(J206,'5.교과목 정보'!$B$3:$K$76,8,FALSE)</f>
        <v>2</v>
      </c>
      <c r="S206" s="354" t="str">
        <f>VLOOKUP(J206,'5.교과목 정보'!$B$3:$K$76,7,FALSE)</f>
        <v>이러닝</v>
      </c>
      <c r="T206" s="143" t="s">
        <v>21</v>
      </c>
      <c r="U206" s="334" t="str">
        <f>VLOOKUP(T206,'7.교육장 정보'!$C$3:$D$20,2,FALSE)</f>
        <v>능력개발교육원 PORTAL</v>
      </c>
      <c r="V206" s="306">
        <v>170</v>
      </c>
      <c r="W206" s="306">
        <v>0</v>
      </c>
      <c r="X206" s="278" t="s">
        <v>922</v>
      </c>
      <c r="Y206" s="141"/>
    </row>
    <row r="207" spans="2:25" ht="13.5">
      <c r="B207" s="150">
        <v>201</v>
      </c>
      <c r="C207" s="141" t="s">
        <v>21</v>
      </c>
      <c r="D207" s="141" t="s">
        <v>576</v>
      </c>
      <c r="E207" s="141" t="s">
        <v>167</v>
      </c>
      <c r="F207" s="141" t="s">
        <v>23</v>
      </c>
      <c r="G207" s="141" t="s">
        <v>941</v>
      </c>
      <c r="H207" s="141" t="s">
        <v>164</v>
      </c>
      <c r="I207" s="141" t="s">
        <v>693</v>
      </c>
      <c r="J207" s="142" t="s">
        <v>568</v>
      </c>
      <c r="K207" s="313" t="s">
        <v>21</v>
      </c>
      <c r="L207" s="141" t="s">
        <v>21</v>
      </c>
      <c r="M207" s="322">
        <v>45778</v>
      </c>
      <c r="N207" s="143">
        <v>45798</v>
      </c>
      <c r="O207" s="143" t="s">
        <v>21</v>
      </c>
      <c r="P207" s="143" t="s">
        <v>21</v>
      </c>
      <c r="Q207" s="141" t="str">
        <f>VLOOKUP(J207,'5.교과목 정보'!$B$3:$K$76,9,FALSE)</f>
        <v>-</v>
      </c>
      <c r="R207" s="141">
        <f>VLOOKUP(J207,'5.교과목 정보'!$B$3:$K$76,8,FALSE)</f>
        <v>2</v>
      </c>
      <c r="S207" s="354" t="str">
        <f>VLOOKUP(J207,'5.교과목 정보'!$B$3:$K$76,7,FALSE)</f>
        <v>이러닝</v>
      </c>
      <c r="T207" s="143" t="s">
        <v>21</v>
      </c>
      <c r="U207" s="334" t="str">
        <f>VLOOKUP(T207,'7.교육장 정보'!$C$3:$D$20,2,FALSE)</f>
        <v>능력개발교육원 PORTAL</v>
      </c>
      <c r="V207" s="306">
        <v>170</v>
      </c>
      <c r="W207" s="306">
        <v>0</v>
      </c>
      <c r="X207" s="278" t="s">
        <v>922</v>
      </c>
      <c r="Y207" s="141"/>
    </row>
    <row r="208" spans="2:25" ht="14.25" thickBot="1">
      <c r="B208" s="265">
        <v>202</v>
      </c>
      <c r="C208" s="267" t="s">
        <v>21</v>
      </c>
      <c r="D208" s="267" t="s">
        <v>576</v>
      </c>
      <c r="E208" s="267" t="s">
        <v>167</v>
      </c>
      <c r="F208" s="267" t="s">
        <v>23</v>
      </c>
      <c r="G208" s="267" t="s">
        <v>934</v>
      </c>
      <c r="H208" s="267">
        <v>0</v>
      </c>
      <c r="I208" s="267" t="s">
        <v>693</v>
      </c>
      <c r="J208" s="268" t="s">
        <v>569</v>
      </c>
      <c r="K208" s="314" t="s">
        <v>21</v>
      </c>
      <c r="L208" s="267" t="s">
        <v>21</v>
      </c>
      <c r="M208" s="323">
        <v>45778</v>
      </c>
      <c r="N208" s="269">
        <v>45798</v>
      </c>
      <c r="O208" s="269" t="s">
        <v>21</v>
      </c>
      <c r="P208" s="269" t="s">
        <v>21</v>
      </c>
      <c r="Q208" s="267" t="str">
        <f>VLOOKUP(J208,'5.교과목 정보'!$B$3:$K$76,9,FALSE)</f>
        <v>-</v>
      </c>
      <c r="R208" s="267">
        <f>VLOOKUP(J208,'5.교과목 정보'!$B$3:$K$76,8,FALSE)</f>
        <v>2</v>
      </c>
      <c r="S208" s="361" t="str">
        <f>VLOOKUP(J208,'5.교과목 정보'!$B$3:$K$76,7,FALSE)</f>
        <v>이러닝</v>
      </c>
      <c r="T208" s="269" t="s">
        <v>21</v>
      </c>
      <c r="U208" s="335" t="str">
        <f>VLOOKUP(T208,'7.교육장 정보'!$C$3:$D$20,2,FALSE)</f>
        <v>능력개발교육원 PORTAL</v>
      </c>
      <c r="V208" s="308">
        <v>170</v>
      </c>
      <c r="W208" s="308">
        <v>0</v>
      </c>
      <c r="X208" s="344" t="s">
        <v>922</v>
      </c>
      <c r="Y208" s="267"/>
    </row>
    <row r="209" spans="2:25" ht="13.5">
      <c r="B209" s="146">
        <v>203</v>
      </c>
      <c r="C209" s="147" t="s">
        <v>21</v>
      </c>
      <c r="D209" s="147" t="s">
        <v>583</v>
      </c>
      <c r="E209" s="147" t="s">
        <v>167</v>
      </c>
      <c r="F209" s="147" t="s">
        <v>23</v>
      </c>
      <c r="G209" s="147" t="s">
        <v>129</v>
      </c>
      <c r="H209" s="147" t="s">
        <v>168</v>
      </c>
      <c r="I209" s="147" t="s">
        <v>693</v>
      </c>
      <c r="J209" s="148" t="s">
        <v>542</v>
      </c>
      <c r="K209" s="316" t="s">
        <v>21</v>
      </c>
      <c r="L209" s="147" t="s">
        <v>21</v>
      </c>
      <c r="M209" s="325">
        <v>45810</v>
      </c>
      <c r="N209" s="149">
        <v>45828</v>
      </c>
      <c r="O209" s="149" t="s">
        <v>21</v>
      </c>
      <c r="P209" s="149" t="s">
        <v>21</v>
      </c>
      <c r="Q209" s="147" t="str">
        <f>VLOOKUP(J209,'5.교과목 정보'!$B$3:$K$76,9,FALSE)</f>
        <v>-</v>
      </c>
      <c r="R209" s="147">
        <f>VLOOKUP(J209,'5.교과목 정보'!$B$3:$K$76,8,FALSE)</f>
        <v>2</v>
      </c>
      <c r="S209" s="360" t="str">
        <f>VLOOKUP(J209,'5.교과목 정보'!$B$3:$K$76,7,FALSE)</f>
        <v>이러닝</v>
      </c>
      <c r="T209" s="149" t="s">
        <v>21</v>
      </c>
      <c r="U209" s="264" t="str">
        <f>VLOOKUP(T209,'7.교육장 정보'!$C$3:$D$20,2,FALSE)</f>
        <v>능력개발교육원 PORTAL</v>
      </c>
      <c r="V209" s="315">
        <v>170</v>
      </c>
      <c r="W209" s="315">
        <v>0</v>
      </c>
      <c r="X209" s="343" t="s">
        <v>923</v>
      </c>
      <c r="Y209" s="147"/>
    </row>
    <row r="210" spans="2:25" ht="13.5">
      <c r="B210" s="150">
        <v>204</v>
      </c>
      <c r="C210" s="141" t="s">
        <v>21</v>
      </c>
      <c r="D210" s="141" t="s">
        <v>583</v>
      </c>
      <c r="E210" s="141" t="s">
        <v>167</v>
      </c>
      <c r="F210" s="141" t="s">
        <v>166</v>
      </c>
      <c r="G210" s="141" t="s">
        <v>27</v>
      </c>
      <c r="H210" s="141" t="s">
        <v>168</v>
      </c>
      <c r="I210" s="141" t="s">
        <v>693</v>
      </c>
      <c r="J210" s="142" t="s">
        <v>562</v>
      </c>
      <c r="K210" s="313" t="s">
        <v>21</v>
      </c>
      <c r="L210" s="141" t="s">
        <v>21</v>
      </c>
      <c r="M210" s="322">
        <v>45810</v>
      </c>
      <c r="N210" s="143">
        <v>45828</v>
      </c>
      <c r="O210" s="143" t="s">
        <v>21</v>
      </c>
      <c r="P210" s="143" t="s">
        <v>21</v>
      </c>
      <c r="Q210" s="141" t="str">
        <f>VLOOKUP(J210,'5.교과목 정보'!$B$3:$K$76,9,FALSE)</f>
        <v>-</v>
      </c>
      <c r="R210" s="141">
        <f>VLOOKUP(J210,'5.교과목 정보'!$B$3:$K$76,8,FALSE)</f>
        <v>2</v>
      </c>
      <c r="S210" s="354" t="str">
        <f>VLOOKUP(J210,'5.교과목 정보'!$B$3:$K$76,7,FALSE)</f>
        <v>이러닝</v>
      </c>
      <c r="T210" s="143" t="s">
        <v>21</v>
      </c>
      <c r="U210" s="273" t="str">
        <f>VLOOKUP(T210,'7.교육장 정보'!$C$3:$D$20,2,FALSE)</f>
        <v>능력개발교육원 PORTAL</v>
      </c>
      <c r="V210" s="306">
        <v>170</v>
      </c>
      <c r="W210" s="306">
        <v>0</v>
      </c>
      <c r="X210" s="278" t="s">
        <v>923</v>
      </c>
      <c r="Y210" s="141"/>
    </row>
    <row r="211" spans="2:25" ht="13.5">
      <c r="B211" s="150">
        <v>205</v>
      </c>
      <c r="C211" s="141" t="s">
        <v>21</v>
      </c>
      <c r="D211" s="141" t="s">
        <v>583</v>
      </c>
      <c r="E211" s="141" t="s">
        <v>167</v>
      </c>
      <c r="F211" s="141" t="s">
        <v>166</v>
      </c>
      <c r="G211" s="141" t="s">
        <v>165</v>
      </c>
      <c r="H211" s="141" t="s">
        <v>164</v>
      </c>
      <c r="I211" s="141" t="s">
        <v>693</v>
      </c>
      <c r="J211" s="142" t="s">
        <v>543</v>
      </c>
      <c r="K211" s="313" t="s">
        <v>21</v>
      </c>
      <c r="L211" s="141" t="s">
        <v>21</v>
      </c>
      <c r="M211" s="322">
        <v>45810</v>
      </c>
      <c r="N211" s="143">
        <v>45828</v>
      </c>
      <c r="O211" s="143" t="s">
        <v>21</v>
      </c>
      <c r="P211" s="143" t="s">
        <v>21</v>
      </c>
      <c r="Q211" s="141" t="str">
        <f>VLOOKUP(J211,'5.교과목 정보'!$B$3:$K$76,9,FALSE)</f>
        <v>-</v>
      </c>
      <c r="R211" s="141">
        <f>VLOOKUP(J211,'5.교과목 정보'!$B$3:$K$76,8,FALSE)</f>
        <v>2</v>
      </c>
      <c r="S211" s="354" t="str">
        <f>VLOOKUP(J211,'5.교과목 정보'!$B$3:$K$76,7,FALSE)</f>
        <v>이러닝</v>
      </c>
      <c r="T211" s="143" t="s">
        <v>21</v>
      </c>
      <c r="U211" s="273" t="str">
        <f>VLOOKUP(T211,'7.교육장 정보'!$C$3:$D$20,2,FALSE)</f>
        <v>능력개발교육원 PORTAL</v>
      </c>
      <c r="V211" s="306">
        <v>170</v>
      </c>
      <c r="W211" s="306">
        <v>0</v>
      </c>
      <c r="X211" s="278" t="s">
        <v>923</v>
      </c>
      <c r="Y211" s="141"/>
    </row>
    <row r="212" spans="2:25" ht="13.5">
      <c r="B212" s="150">
        <v>206</v>
      </c>
      <c r="C212" s="141" t="s">
        <v>21</v>
      </c>
      <c r="D212" s="141" t="s">
        <v>583</v>
      </c>
      <c r="E212" s="141" t="s">
        <v>167</v>
      </c>
      <c r="F212" s="141" t="s">
        <v>166</v>
      </c>
      <c r="G212" s="141" t="s">
        <v>170</v>
      </c>
      <c r="H212" s="141" t="s">
        <v>164</v>
      </c>
      <c r="I212" s="141" t="s">
        <v>693</v>
      </c>
      <c r="J212" s="142" t="s">
        <v>564</v>
      </c>
      <c r="K212" s="313" t="s">
        <v>21</v>
      </c>
      <c r="L212" s="141" t="s">
        <v>21</v>
      </c>
      <c r="M212" s="322">
        <v>45810</v>
      </c>
      <c r="N212" s="143">
        <v>45828</v>
      </c>
      <c r="O212" s="143" t="s">
        <v>21</v>
      </c>
      <c r="P212" s="143" t="s">
        <v>21</v>
      </c>
      <c r="Q212" s="141" t="str">
        <f>VLOOKUP(J212,'5.교과목 정보'!$B$3:$K$76,9,FALSE)</f>
        <v>-</v>
      </c>
      <c r="R212" s="141">
        <f>VLOOKUP(J212,'5.교과목 정보'!$B$3:$K$76,8,FALSE)</f>
        <v>2</v>
      </c>
      <c r="S212" s="354" t="str">
        <f>VLOOKUP(J212,'5.교과목 정보'!$B$3:$K$76,7,FALSE)</f>
        <v>이러닝</v>
      </c>
      <c r="T212" s="143" t="s">
        <v>21</v>
      </c>
      <c r="U212" s="273" t="str">
        <f>VLOOKUP(T212,'7.교육장 정보'!$C$3:$D$20,2,FALSE)</f>
        <v>능력개발교육원 PORTAL</v>
      </c>
      <c r="V212" s="306">
        <v>170</v>
      </c>
      <c r="W212" s="306">
        <v>0</v>
      </c>
      <c r="X212" s="278" t="s">
        <v>923</v>
      </c>
      <c r="Y212" s="141"/>
    </row>
    <row r="213" spans="2:25" ht="13.5">
      <c r="B213" s="150">
        <v>207</v>
      </c>
      <c r="C213" s="141" t="s">
        <v>21</v>
      </c>
      <c r="D213" s="141" t="s">
        <v>583</v>
      </c>
      <c r="E213" s="141" t="s">
        <v>167</v>
      </c>
      <c r="F213" s="141" t="s">
        <v>166</v>
      </c>
      <c r="G213" s="141" t="s">
        <v>170</v>
      </c>
      <c r="H213" s="141" t="s">
        <v>164</v>
      </c>
      <c r="I213" s="141" t="s">
        <v>693</v>
      </c>
      <c r="J213" s="142" t="s">
        <v>544</v>
      </c>
      <c r="K213" s="313" t="s">
        <v>21</v>
      </c>
      <c r="L213" s="141" t="s">
        <v>21</v>
      </c>
      <c r="M213" s="322">
        <v>45810</v>
      </c>
      <c r="N213" s="143">
        <v>45828</v>
      </c>
      <c r="O213" s="143" t="s">
        <v>21</v>
      </c>
      <c r="P213" s="143" t="s">
        <v>21</v>
      </c>
      <c r="Q213" s="141" t="str">
        <f>VLOOKUP(J213,'5.교과목 정보'!$B$3:$K$76,9,FALSE)</f>
        <v>-</v>
      </c>
      <c r="R213" s="141">
        <f>VLOOKUP(J213,'5.교과목 정보'!$B$3:$K$76,8,FALSE)</f>
        <v>2</v>
      </c>
      <c r="S213" s="354" t="str">
        <f>VLOOKUP(J213,'5.교과목 정보'!$B$3:$K$76,7,FALSE)</f>
        <v>이러닝</v>
      </c>
      <c r="T213" s="143" t="s">
        <v>21</v>
      </c>
      <c r="U213" s="273" t="str">
        <f>VLOOKUP(T213,'7.교육장 정보'!$C$3:$D$20,2,FALSE)</f>
        <v>능력개발교육원 PORTAL</v>
      </c>
      <c r="V213" s="306">
        <v>170</v>
      </c>
      <c r="W213" s="306">
        <v>0</v>
      </c>
      <c r="X213" s="278" t="s">
        <v>923</v>
      </c>
      <c r="Y213" s="141"/>
    </row>
    <row r="214" spans="2:25" ht="13.5">
      <c r="B214" s="150">
        <v>208</v>
      </c>
      <c r="C214" s="141" t="s">
        <v>21</v>
      </c>
      <c r="D214" s="141" t="s">
        <v>583</v>
      </c>
      <c r="E214" s="141" t="s">
        <v>167</v>
      </c>
      <c r="F214" s="141" t="s">
        <v>23</v>
      </c>
      <c r="G214" s="141" t="s">
        <v>24</v>
      </c>
      <c r="H214" s="141" t="s">
        <v>164</v>
      </c>
      <c r="I214" s="141" t="s">
        <v>693</v>
      </c>
      <c r="J214" s="142" t="s">
        <v>545</v>
      </c>
      <c r="K214" s="313" t="s">
        <v>21</v>
      </c>
      <c r="L214" s="141" t="s">
        <v>21</v>
      </c>
      <c r="M214" s="322">
        <v>45810</v>
      </c>
      <c r="N214" s="143">
        <v>45828</v>
      </c>
      <c r="O214" s="143" t="s">
        <v>21</v>
      </c>
      <c r="P214" s="143" t="s">
        <v>21</v>
      </c>
      <c r="Q214" s="141" t="str">
        <f>VLOOKUP(J214,'5.교과목 정보'!$B$3:$K$76,9,FALSE)</f>
        <v>-</v>
      </c>
      <c r="R214" s="141">
        <f>VLOOKUP(J214,'5.교과목 정보'!$B$3:$K$76,8,FALSE)</f>
        <v>2</v>
      </c>
      <c r="S214" s="354" t="str">
        <f>VLOOKUP(J214,'5.교과목 정보'!$B$3:$K$76,7,FALSE)</f>
        <v>이러닝</v>
      </c>
      <c r="T214" s="143" t="s">
        <v>21</v>
      </c>
      <c r="U214" s="273" t="str">
        <f>VLOOKUP(T214,'7.교육장 정보'!$C$3:$D$20,2,FALSE)</f>
        <v>능력개발교육원 PORTAL</v>
      </c>
      <c r="V214" s="306">
        <v>170</v>
      </c>
      <c r="W214" s="306">
        <v>0</v>
      </c>
      <c r="X214" s="278" t="s">
        <v>923</v>
      </c>
      <c r="Y214" s="141"/>
    </row>
    <row r="215" spans="2:25" ht="13.5">
      <c r="B215" s="150">
        <v>209</v>
      </c>
      <c r="C215" s="141" t="s">
        <v>21</v>
      </c>
      <c r="D215" s="141" t="s">
        <v>583</v>
      </c>
      <c r="E215" s="141" t="s">
        <v>167</v>
      </c>
      <c r="F215" s="141" t="s">
        <v>23</v>
      </c>
      <c r="G215" s="141" t="s">
        <v>941</v>
      </c>
      <c r="H215" s="141" t="s">
        <v>164</v>
      </c>
      <c r="I215" s="141" t="s">
        <v>693</v>
      </c>
      <c r="J215" s="142" t="s">
        <v>568</v>
      </c>
      <c r="K215" s="313" t="s">
        <v>21</v>
      </c>
      <c r="L215" s="141" t="s">
        <v>21</v>
      </c>
      <c r="M215" s="322">
        <v>45810</v>
      </c>
      <c r="N215" s="143">
        <v>45828</v>
      </c>
      <c r="O215" s="143" t="s">
        <v>21</v>
      </c>
      <c r="P215" s="143" t="s">
        <v>21</v>
      </c>
      <c r="Q215" s="141" t="str">
        <f>VLOOKUP(J215,'5.교과목 정보'!$B$3:$K$76,9,FALSE)</f>
        <v>-</v>
      </c>
      <c r="R215" s="141">
        <f>VLOOKUP(J215,'5.교과목 정보'!$B$3:$K$76,8,FALSE)</f>
        <v>2</v>
      </c>
      <c r="S215" s="354" t="str">
        <f>VLOOKUP(J215,'5.교과목 정보'!$B$3:$K$76,7,FALSE)</f>
        <v>이러닝</v>
      </c>
      <c r="T215" s="143" t="s">
        <v>21</v>
      </c>
      <c r="U215" s="273" t="str">
        <f>VLOOKUP(T215,'7.교육장 정보'!$C$3:$D$20,2,FALSE)</f>
        <v>능력개발교육원 PORTAL</v>
      </c>
      <c r="V215" s="306">
        <v>170</v>
      </c>
      <c r="W215" s="306">
        <v>0</v>
      </c>
      <c r="X215" s="278" t="s">
        <v>923</v>
      </c>
      <c r="Y215" s="141"/>
    </row>
    <row r="216" spans="2:25" ht="14.25" thickBot="1">
      <c r="B216" s="265">
        <v>210</v>
      </c>
      <c r="C216" s="267" t="s">
        <v>21</v>
      </c>
      <c r="D216" s="267" t="s">
        <v>583</v>
      </c>
      <c r="E216" s="267" t="s">
        <v>167</v>
      </c>
      <c r="F216" s="267" t="s">
        <v>23</v>
      </c>
      <c r="G216" s="267" t="s">
        <v>934</v>
      </c>
      <c r="H216" s="267">
        <v>0</v>
      </c>
      <c r="I216" s="267" t="s">
        <v>693</v>
      </c>
      <c r="J216" s="268" t="s">
        <v>569</v>
      </c>
      <c r="K216" s="314" t="s">
        <v>21</v>
      </c>
      <c r="L216" s="267" t="s">
        <v>21</v>
      </c>
      <c r="M216" s="323">
        <v>45810</v>
      </c>
      <c r="N216" s="269">
        <v>45828</v>
      </c>
      <c r="O216" s="269" t="s">
        <v>21</v>
      </c>
      <c r="P216" s="269" t="s">
        <v>21</v>
      </c>
      <c r="Q216" s="267" t="str">
        <f>VLOOKUP(J216,'5.교과목 정보'!$B$3:$K$76,9,FALSE)</f>
        <v>-</v>
      </c>
      <c r="R216" s="267">
        <f>VLOOKUP(J216,'5.교과목 정보'!$B$3:$K$76,8,FALSE)</f>
        <v>2</v>
      </c>
      <c r="S216" s="361" t="str">
        <f>VLOOKUP(J216,'5.교과목 정보'!$B$3:$K$76,7,FALSE)</f>
        <v>이러닝</v>
      </c>
      <c r="T216" s="269" t="s">
        <v>21</v>
      </c>
      <c r="U216" s="274" t="str">
        <f>VLOOKUP(T216,'7.교육장 정보'!$C$3:$D$20,2,FALSE)</f>
        <v>능력개발교육원 PORTAL</v>
      </c>
      <c r="V216" s="308">
        <v>170</v>
      </c>
      <c r="W216" s="308">
        <v>0</v>
      </c>
      <c r="X216" s="344" t="s">
        <v>923</v>
      </c>
      <c r="Y216" s="267"/>
    </row>
    <row r="217" spans="2:25" ht="13.5">
      <c r="B217" s="146">
        <v>211</v>
      </c>
      <c r="C217" s="147" t="s">
        <v>21</v>
      </c>
      <c r="D217" s="147" t="s">
        <v>584</v>
      </c>
      <c r="E217" s="147" t="s">
        <v>167</v>
      </c>
      <c r="F217" s="147" t="s">
        <v>23</v>
      </c>
      <c r="G217" s="147" t="s">
        <v>129</v>
      </c>
      <c r="H217" s="147" t="s">
        <v>168</v>
      </c>
      <c r="I217" s="147" t="s">
        <v>693</v>
      </c>
      <c r="J217" s="148" t="s">
        <v>542</v>
      </c>
      <c r="K217" s="316" t="s">
        <v>21</v>
      </c>
      <c r="L217" s="147" t="s">
        <v>21</v>
      </c>
      <c r="M217" s="325">
        <v>45839</v>
      </c>
      <c r="N217" s="149">
        <v>45859</v>
      </c>
      <c r="O217" s="149" t="s">
        <v>21</v>
      </c>
      <c r="P217" s="149" t="s">
        <v>21</v>
      </c>
      <c r="Q217" s="147" t="str">
        <f>VLOOKUP(J217,'5.교과목 정보'!$B$3:$K$76,9,FALSE)</f>
        <v>-</v>
      </c>
      <c r="R217" s="147">
        <f>VLOOKUP(J217,'5.교과목 정보'!$B$3:$K$76,8,FALSE)</f>
        <v>2</v>
      </c>
      <c r="S217" s="360" t="str">
        <f>VLOOKUP(J217,'5.교과목 정보'!$B$3:$K$76,7,FALSE)</f>
        <v>이러닝</v>
      </c>
      <c r="T217" s="149" t="s">
        <v>21</v>
      </c>
      <c r="U217" s="264" t="str">
        <f>VLOOKUP(T217,'7.교육장 정보'!$C$3:$D$20,2,FALSE)</f>
        <v>능력개발교육원 PORTAL</v>
      </c>
      <c r="V217" s="315">
        <v>170</v>
      </c>
      <c r="W217" s="315">
        <v>0</v>
      </c>
      <c r="X217" s="343" t="s">
        <v>924</v>
      </c>
      <c r="Y217" s="147"/>
    </row>
    <row r="218" spans="2:25" ht="13.5">
      <c r="B218" s="150">
        <v>212</v>
      </c>
      <c r="C218" s="141" t="s">
        <v>21</v>
      </c>
      <c r="D218" s="144" t="s">
        <v>584</v>
      </c>
      <c r="E218" s="141" t="s">
        <v>167</v>
      </c>
      <c r="F218" s="141" t="s">
        <v>166</v>
      </c>
      <c r="G218" s="141" t="s">
        <v>27</v>
      </c>
      <c r="H218" s="141" t="s">
        <v>168</v>
      </c>
      <c r="I218" s="141" t="s">
        <v>693</v>
      </c>
      <c r="J218" s="142" t="s">
        <v>562</v>
      </c>
      <c r="K218" s="313" t="s">
        <v>21</v>
      </c>
      <c r="L218" s="141" t="s">
        <v>21</v>
      </c>
      <c r="M218" s="322">
        <v>45839</v>
      </c>
      <c r="N218" s="143">
        <v>45859</v>
      </c>
      <c r="O218" s="143" t="s">
        <v>21</v>
      </c>
      <c r="P218" s="143" t="s">
        <v>21</v>
      </c>
      <c r="Q218" s="141" t="str">
        <f>VLOOKUP(J218,'5.교과목 정보'!$B$3:$K$76,9,FALSE)</f>
        <v>-</v>
      </c>
      <c r="R218" s="141">
        <f>VLOOKUP(J218,'5.교과목 정보'!$B$3:$K$76,8,FALSE)</f>
        <v>2</v>
      </c>
      <c r="S218" s="354" t="str">
        <f>VLOOKUP(J218,'5.교과목 정보'!$B$3:$K$76,7,FALSE)</f>
        <v>이러닝</v>
      </c>
      <c r="T218" s="143" t="s">
        <v>21</v>
      </c>
      <c r="U218" s="334" t="str">
        <f>VLOOKUP(T218,'7.교육장 정보'!$C$3:$D$20,2,FALSE)</f>
        <v>능력개발교육원 PORTAL</v>
      </c>
      <c r="V218" s="306">
        <v>170</v>
      </c>
      <c r="W218" s="306">
        <v>0</v>
      </c>
      <c r="X218" s="278" t="s">
        <v>924</v>
      </c>
      <c r="Y218" s="141"/>
    </row>
    <row r="219" spans="2:25" ht="13.5">
      <c r="B219" s="150">
        <v>213</v>
      </c>
      <c r="C219" s="141" t="s">
        <v>21</v>
      </c>
      <c r="D219" s="144" t="s">
        <v>584</v>
      </c>
      <c r="E219" s="141" t="s">
        <v>167</v>
      </c>
      <c r="F219" s="141" t="s">
        <v>166</v>
      </c>
      <c r="G219" s="141" t="s">
        <v>165</v>
      </c>
      <c r="H219" s="141" t="s">
        <v>164</v>
      </c>
      <c r="I219" s="141" t="s">
        <v>693</v>
      </c>
      <c r="J219" s="142" t="s">
        <v>543</v>
      </c>
      <c r="K219" s="313" t="s">
        <v>21</v>
      </c>
      <c r="L219" s="141" t="s">
        <v>21</v>
      </c>
      <c r="M219" s="322">
        <v>45839</v>
      </c>
      <c r="N219" s="143">
        <v>45859</v>
      </c>
      <c r="O219" s="143" t="s">
        <v>21</v>
      </c>
      <c r="P219" s="143" t="s">
        <v>21</v>
      </c>
      <c r="Q219" s="141" t="str">
        <f>VLOOKUP(J219,'5.교과목 정보'!$B$3:$K$76,9,FALSE)</f>
        <v>-</v>
      </c>
      <c r="R219" s="141">
        <f>VLOOKUP(J219,'5.교과목 정보'!$B$3:$K$76,8,FALSE)</f>
        <v>2</v>
      </c>
      <c r="S219" s="354" t="str">
        <f>VLOOKUP(J219,'5.교과목 정보'!$B$3:$K$76,7,FALSE)</f>
        <v>이러닝</v>
      </c>
      <c r="T219" s="143" t="s">
        <v>21</v>
      </c>
      <c r="U219" s="273" t="str">
        <f>VLOOKUP(T219,'7.교육장 정보'!$C$3:$D$20,2,FALSE)</f>
        <v>능력개발교육원 PORTAL</v>
      </c>
      <c r="V219" s="306">
        <v>170</v>
      </c>
      <c r="W219" s="306">
        <v>0</v>
      </c>
      <c r="X219" s="278" t="s">
        <v>924</v>
      </c>
      <c r="Y219" s="141"/>
    </row>
    <row r="220" spans="2:25" ht="13.5">
      <c r="B220" s="150">
        <v>214</v>
      </c>
      <c r="C220" s="141" t="s">
        <v>21</v>
      </c>
      <c r="D220" s="144" t="s">
        <v>584</v>
      </c>
      <c r="E220" s="141" t="s">
        <v>167</v>
      </c>
      <c r="F220" s="141" t="s">
        <v>166</v>
      </c>
      <c r="G220" s="141" t="s">
        <v>170</v>
      </c>
      <c r="H220" s="141" t="s">
        <v>164</v>
      </c>
      <c r="I220" s="141" t="s">
        <v>693</v>
      </c>
      <c r="J220" s="142" t="s">
        <v>564</v>
      </c>
      <c r="K220" s="313" t="s">
        <v>21</v>
      </c>
      <c r="L220" s="141" t="s">
        <v>21</v>
      </c>
      <c r="M220" s="322">
        <v>45839</v>
      </c>
      <c r="N220" s="143">
        <v>45859</v>
      </c>
      <c r="O220" s="143" t="s">
        <v>21</v>
      </c>
      <c r="P220" s="143" t="s">
        <v>21</v>
      </c>
      <c r="Q220" s="141" t="str">
        <f>VLOOKUP(J220,'5.교과목 정보'!$B$3:$K$76,9,FALSE)</f>
        <v>-</v>
      </c>
      <c r="R220" s="141">
        <f>VLOOKUP(J220,'5.교과목 정보'!$B$3:$K$76,8,FALSE)</f>
        <v>2</v>
      </c>
      <c r="S220" s="354" t="str">
        <f>VLOOKUP(J220,'5.교과목 정보'!$B$3:$K$76,7,FALSE)</f>
        <v>이러닝</v>
      </c>
      <c r="T220" s="143" t="s">
        <v>21</v>
      </c>
      <c r="U220" s="273" t="str">
        <f>VLOOKUP(T220,'7.교육장 정보'!$C$3:$D$20,2,FALSE)</f>
        <v>능력개발교육원 PORTAL</v>
      </c>
      <c r="V220" s="306">
        <v>170</v>
      </c>
      <c r="W220" s="306">
        <v>0</v>
      </c>
      <c r="X220" s="278" t="s">
        <v>924</v>
      </c>
      <c r="Y220" s="141"/>
    </row>
    <row r="221" spans="2:25" ht="13.5">
      <c r="B221" s="150">
        <v>215</v>
      </c>
      <c r="C221" s="141" t="s">
        <v>21</v>
      </c>
      <c r="D221" s="144" t="s">
        <v>584</v>
      </c>
      <c r="E221" s="141" t="s">
        <v>167</v>
      </c>
      <c r="F221" s="141" t="s">
        <v>166</v>
      </c>
      <c r="G221" s="141" t="s">
        <v>170</v>
      </c>
      <c r="H221" s="141" t="s">
        <v>164</v>
      </c>
      <c r="I221" s="141" t="s">
        <v>693</v>
      </c>
      <c r="J221" s="142" t="s">
        <v>544</v>
      </c>
      <c r="K221" s="313" t="s">
        <v>21</v>
      </c>
      <c r="L221" s="141" t="s">
        <v>21</v>
      </c>
      <c r="M221" s="322">
        <v>45839</v>
      </c>
      <c r="N221" s="143">
        <v>45859</v>
      </c>
      <c r="O221" s="143" t="s">
        <v>21</v>
      </c>
      <c r="P221" s="143" t="s">
        <v>21</v>
      </c>
      <c r="Q221" s="141" t="str">
        <f>VLOOKUP(J221,'5.교과목 정보'!$B$3:$K$76,9,FALSE)</f>
        <v>-</v>
      </c>
      <c r="R221" s="141">
        <f>VLOOKUP(J221,'5.교과목 정보'!$B$3:$K$76,8,FALSE)</f>
        <v>2</v>
      </c>
      <c r="S221" s="354" t="str">
        <f>VLOOKUP(J221,'5.교과목 정보'!$B$3:$K$76,7,FALSE)</f>
        <v>이러닝</v>
      </c>
      <c r="T221" s="143" t="s">
        <v>21</v>
      </c>
      <c r="U221" s="273" t="str">
        <f>VLOOKUP(T221,'7.교육장 정보'!$C$3:$D$20,2,FALSE)</f>
        <v>능력개발교육원 PORTAL</v>
      </c>
      <c r="V221" s="306">
        <v>170</v>
      </c>
      <c r="W221" s="306">
        <v>0</v>
      </c>
      <c r="X221" s="278" t="s">
        <v>924</v>
      </c>
      <c r="Y221" s="141"/>
    </row>
    <row r="222" spans="2:25" ht="13.5">
      <c r="B222" s="150">
        <v>216</v>
      </c>
      <c r="C222" s="141" t="s">
        <v>21</v>
      </c>
      <c r="D222" s="144" t="s">
        <v>584</v>
      </c>
      <c r="E222" s="141" t="s">
        <v>167</v>
      </c>
      <c r="F222" s="141" t="s">
        <v>23</v>
      </c>
      <c r="G222" s="141" t="s">
        <v>24</v>
      </c>
      <c r="H222" s="141" t="s">
        <v>164</v>
      </c>
      <c r="I222" s="141" t="s">
        <v>693</v>
      </c>
      <c r="J222" s="142" t="s">
        <v>545</v>
      </c>
      <c r="K222" s="313" t="s">
        <v>21</v>
      </c>
      <c r="L222" s="141" t="s">
        <v>21</v>
      </c>
      <c r="M222" s="322">
        <v>45839</v>
      </c>
      <c r="N222" s="143">
        <v>45859</v>
      </c>
      <c r="O222" s="143" t="s">
        <v>21</v>
      </c>
      <c r="P222" s="143" t="s">
        <v>21</v>
      </c>
      <c r="Q222" s="141" t="str">
        <f>VLOOKUP(J222,'5.교과목 정보'!$B$3:$K$76,9,FALSE)</f>
        <v>-</v>
      </c>
      <c r="R222" s="141">
        <f>VLOOKUP(J222,'5.교과목 정보'!$B$3:$K$76,8,FALSE)</f>
        <v>2</v>
      </c>
      <c r="S222" s="354" t="str">
        <f>VLOOKUP(J222,'5.교과목 정보'!$B$3:$K$76,7,FALSE)</f>
        <v>이러닝</v>
      </c>
      <c r="T222" s="143" t="s">
        <v>21</v>
      </c>
      <c r="U222" s="273" t="str">
        <f>VLOOKUP(T222,'7.교육장 정보'!$C$3:$D$20,2,FALSE)</f>
        <v>능력개발교육원 PORTAL</v>
      </c>
      <c r="V222" s="306">
        <v>170</v>
      </c>
      <c r="W222" s="306">
        <v>0</v>
      </c>
      <c r="X222" s="278" t="s">
        <v>924</v>
      </c>
      <c r="Y222" s="141"/>
    </row>
    <row r="223" spans="2:25" ht="13.5">
      <c r="B223" s="150">
        <v>217</v>
      </c>
      <c r="C223" s="141" t="s">
        <v>21</v>
      </c>
      <c r="D223" s="144" t="s">
        <v>584</v>
      </c>
      <c r="E223" s="141" t="s">
        <v>167</v>
      </c>
      <c r="F223" s="141" t="s">
        <v>23</v>
      </c>
      <c r="G223" s="141" t="s">
        <v>941</v>
      </c>
      <c r="H223" s="141" t="s">
        <v>164</v>
      </c>
      <c r="I223" s="141" t="s">
        <v>693</v>
      </c>
      <c r="J223" s="142" t="s">
        <v>568</v>
      </c>
      <c r="K223" s="313" t="s">
        <v>21</v>
      </c>
      <c r="L223" s="141" t="s">
        <v>21</v>
      </c>
      <c r="M223" s="322">
        <v>45839</v>
      </c>
      <c r="N223" s="143">
        <v>45859</v>
      </c>
      <c r="O223" s="143" t="s">
        <v>21</v>
      </c>
      <c r="P223" s="143" t="s">
        <v>21</v>
      </c>
      <c r="Q223" s="141" t="str">
        <f>VLOOKUP(J223,'5.교과목 정보'!$B$3:$K$76,9,FALSE)</f>
        <v>-</v>
      </c>
      <c r="R223" s="141">
        <f>VLOOKUP(J223,'5.교과목 정보'!$B$3:$K$76,8,FALSE)</f>
        <v>2</v>
      </c>
      <c r="S223" s="354" t="str">
        <f>VLOOKUP(J223,'5.교과목 정보'!$B$3:$K$76,7,FALSE)</f>
        <v>이러닝</v>
      </c>
      <c r="T223" s="143" t="s">
        <v>21</v>
      </c>
      <c r="U223" s="273" t="str">
        <f>VLOOKUP(T223,'7.교육장 정보'!$C$3:$D$20,2,FALSE)</f>
        <v>능력개발교육원 PORTAL</v>
      </c>
      <c r="V223" s="306">
        <v>170</v>
      </c>
      <c r="W223" s="306">
        <v>0</v>
      </c>
      <c r="X223" s="278" t="s">
        <v>924</v>
      </c>
      <c r="Y223" s="141"/>
    </row>
    <row r="224" spans="2:25" ht="14.25" thickBot="1">
      <c r="B224" s="265">
        <v>218</v>
      </c>
      <c r="C224" s="267" t="s">
        <v>21</v>
      </c>
      <c r="D224" s="266" t="s">
        <v>584</v>
      </c>
      <c r="E224" s="267" t="s">
        <v>167</v>
      </c>
      <c r="F224" s="267" t="s">
        <v>23</v>
      </c>
      <c r="G224" s="267" t="s">
        <v>934</v>
      </c>
      <c r="H224" s="267">
        <v>0</v>
      </c>
      <c r="I224" s="267" t="s">
        <v>693</v>
      </c>
      <c r="J224" s="268" t="s">
        <v>569</v>
      </c>
      <c r="K224" s="318" t="s">
        <v>21</v>
      </c>
      <c r="L224" s="267" t="s">
        <v>21</v>
      </c>
      <c r="M224" s="323">
        <v>45839</v>
      </c>
      <c r="N224" s="269">
        <v>45859</v>
      </c>
      <c r="O224" s="269" t="s">
        <v>21</v>
      </c>
      <c r="P224" s="269" t="s">
        <v>21</v>
      </c>
      <c r="Q224" s="267" t="str">
        <f>VLOOKUP(J224,'5.교과목 정보'!$B$3:$K$76,9,FALSE)</f>
        <v>-</v>
      </c>
      <c r="R224" s="267">
        <f>VLOOKUP(J224,'5.교과목 정보'!$B$3:$K$76,8,FALSE)</f>
        <v>2</v>
      </c>
      <c r="S224" s="361" t="str">
        <f>VLOOKUP(J224,'5.교과목 정보'!$B$3:$K$76,7,FALSE)</f>
        <v>이러닝</v>
      </c>
      <c r="T224" s="269" t="s">
        <v>21</v>
      </c>
      <c r="U224" s="274" t="str">
        <f>VLOOKUP(T224,'7.교육장 정보'!$C$3:$D$20,2,FALSE)</f>
        <v>능력개발교육원 PORTAL</v>
      </c>
      <c r="V224" s="308">
        <v>170</v>
      </c>
      <c r="W224" s="308">
        <v>0</v>
      </c>
      <c r="X224" s="344" t="s">
        <v>924</v>
      </c>
      <c r="Y224" s="267"/>
    </row>
  </sheetData>
  <autoFilter ref="B6:Y224"/>
  <mergeCells count="1">
    <mergeCell ref="B1:Y1"/>
  </mergeCells>
  <phoneticPr fontId="5" type="noConversion"/>
  <hyperlinks>
    <hyperlink ref="U47" r:id="rId1" display="https://map.naver.com/p/search/%EA%B2%BD%EB%B6%81%EC%82%B0%EC%97%85%EC%A7%81%EC%97%85%EC%A0%84%EB%AC%B8%ED%95%99%EA%B5%90?c=14.00,0,0,0,dh"/>
    <hyperlink ref="U150" r:id="rId2" display="https://map.naver.com/p/search/%ED%95%9C%EA%B5%AD%EA%B8%B0%EC%88%A0%EA%B5%90%EC%9C%A1%EB%8C%80%ED%95%99%EA%B5%90 %EB%8A%A5%EB%A0%A5%EA%B0%9C%EB%B0%9C%EA%B5%90%EC%9C%A1%EC%9B%90/place/12171044?c=15.00,0,0,0,dh&amp;placePath=%3Fentry%253Dbmp"/>
    <hyperlink ref="U168" r:id="rId3" display="https://map.naver.com/p/search/%ED%95%9C%EA%B5%AD%EA%B8%B0%EC%88%A0%EA%B5%90%EC%9C%A1%EB%8C%80%ED%95%99%EA%B5%90 %EB%8A%A5%EB%A0%A5%EA%B0%9C%EB%B0%9C%EA%B5%90%EC%9C%A1%EC%9B%90/place/12171044?c=15.00,0,0,0,dh&amp;placePath=%3Fentry%253Dbmp"/>
    <hyperlink ref="U149" r:id="rId4" display="https://map.naver.com/p/search/%ED%95%9C%EA%B5%AD%EA%B8%B0%EC%88%A0%EA%B5%90%EC%9C%A1%EB%8C%80%ED%95%99%EA%B5%90 %EB%8A%A5%EB%A0%A5%EA%B0%9C%EB%B0%9C%EA%B5%90%EC%9C%A1%EC%9B%90/place/12171044?c=15.00,0,0,0,dh&amp;placePath=%3Fentry%253Dbmp"/>
    <hyperlink ref="U170" r:id="rId5" display="https://map.naver.com/p/search/%ED%95%9C%EA%B5%AD%EA%B8%B0%EC%88%A0%EA%B5%90%EC%9C%A1%EB%8C%80%ED%95%99%EA%B5%90 %EB%8A%A5%EB%A0%A5%EA%B0%9C%EB%B0%9C%EA%B5%90%EC%9C%A1%EC%9B%90/place/12171044?c=15.00,0,0,0,dh&amp;placePath=%3Fentry%253Dbmp"/>
    <hyperlink ref="U46" r:id="rId6" display="https://map.naver.com/p/search/%ED%95%9C%EA%B5%AD%EA%B8%B0%EC%88%A0%EA%B5%90%EC%9C%A1%EB%8C%80%ED%95%99%EA%B5%90 %EB%8A%A5%EB%A0%A5%EA%B0%9C%EB%B0%9C%EA%B5%90%EC%9C%A1%EC%9B%90/place/12171044?c=15.00,0,0,0,dh&amp;placePath=%3Fentry%253Dbmp"/>
    <hyperlink ref="U57" r:id="rId7" display="https://map.naver.com/p/search/%ED%95%9C%EA%B5%AD%EA%B8%B0%EC%88%A0%EA%B5%90%EC%9C%A1%EB%8C%80%ED%95%99%EA%B5%90 %EB%8A%A5%EB%A0%A5%EA%B0%9C%EB%B0%9C%EA%B5%90%EC%9C%A1%EC%9B%90/place/12171044?c=15.00,0,0,0,dh&amp;placePath=%3Fentry%253Dbmp"/>
    <hyperlink ref="U56" r:id="rId8" display="https://map.naver.com/p/search/%ED%95%9C%EA%B5%AD%EA%B8%B0%EC%88%A0%EA%B5%90%EC%9C%A1%EB%8C%80%ED%95%99%EA%B5%90 %EB%8A%A5%EB%A0%A5%EA%B0%9C%EB%B0%9C%EA%B5%90%EC%9C%A1%EC%9B%90/place/12171044?c=15.00,0,0,0,dh&amp;placePath=%3Fentry%253Dbmp"/>
    <hyperlink ref="U44" r:id="rId9" display="https://map.naver.com/p/search/%ED%8F%B4%EB%A6%AC%ED%85%8D%EB%8C%80%ED%95%99 %EC%A0%95%EC%88%98%EC%BA%A0%ED%8D%BC%EC%8A%A4/place/11591333?c=15.00,0,0,0,dh&amp;placePath=%3Fentry%253Dbmp"/>
    <hyperlink ref="U43" r:id="rId10" display="https://map.naver.com/p/search/%EC%9A%B8%EC%82%B0%EC%82%B0%EC%97%85%EC%A7%81%EC%97%85%EC%A0%84%EB%AC%B8%ED%95%99%EA%B5%90/place/37492228?c=15.00,0,0,0,dh&amp;placePath=%3Fentry%253Dbmp"/>
    <hyperlink ref="U41" r:id="rId11" display="https://map.naver.com/p/search/%ED%95%9C%EA%B5%AD%EC%83%9D%EC%82%B0%EC%84%B1%EB%B3%B8%EB%B6%80/place/12120117?c=13.00,0,0,0,dh&amp;placePath=%3Fentry%253Dbmp"/>
    <hyperlink ref="U185" r:id="rId12" display="https://map.naver.com/p/search/%ED%95%9C%EA%B5%AD%EA%B8%B0%EC%88%A0%EA%B5%90%EC%9C%A1%EB%8C%80%ED%95%99%EA%B5%90 %EB%8A%A5%EB%A0%A5%EA%B0%9C%EB%B0%9C%EA%B5%90%EC%9C%A1%EC%9B%90/place/12171044?c=15.00,0,0,0,dh&amp;placePath=%3Fentry%253Dbmp"/>
    <hyperlink ref="U155" r:id="rId13" display="https://map.naver.com/p/search/%ED%95%9C%EA%B5%AD%EA%B8%B0%EC%88%A0%EA%B5%90%EC%9C%A1%EB%8C%80%ED%95%99%EA%B5%90 %EB%8A%A5%EB%A0%A5%EA%B0%9C%EB%B0%9C%EA%B5%90%EC%9C%A1%EC%9B%90/place/12171044?c=15.00,0,0,0,dh&amp;placePath=%3Fentry%253Dbmp"/>
    <hyperlink ref="U38" r:id="rId14" display="https://map.naver.com/p/search/%EB%82%98%EC%9A%B0%EC%A7%81%EC%97%85%EC%A0%84%EB%AC%B8%ED%95%99%EA%B5%90/place/13066220?c=15.00,0,0,0,dh&amp;placePath=%3Fentry%253Dbmp"/>
    <hyperlink ref="U182" r:id="rId15" display="https://map.naver.com/p/search/%ED%95%9C%EA%B5%AD%EA%B8%B0%EC%88%A0%EA%B5%90%EC%9C%A1%EB%8C%80%ED%95%99%EA%B5%90 %EB%8A%A5%EB%A0%A5%EA%B0%9C%EB%B0%9C%EA%B5%90%EC%9C%A1%EC%9B%90/place/12171044?c=15.00,0,0,0,dh&amp;placePath=%3Fentry%253Dbmp"/>
    <hyperlink ref="U180" r:id="rId16" display="https://map.naver.com/p/search/%ED%95%9C%EA%B5%AD%EA%B8%B0%EC%88%A0%EA%B5%90%EC%9C%A1%EB%8C%80%ED%95%99%EA%B5%90 %EB%8A%A5%EB%A0%A5%EA%B0%9C%EB%B0%9C%EA%B5%90%EC%9C%A1%EC%9B%90/place/12171044?c=15.00,0,0,0,dh&amp;placePath=%3Fentry%253Dbmp"/>
    <hyperlink ref="U176" r:id="rId17" display="https://map.naver.com/p/search/%ED%95%9C%EA%B5%AD%EA%B8%B0%EC%88%A0%EA%B5%90%EC%9C%A1%EB%8C%80%ED%95%99%EA%B5%90 %EB%8A%A5%EB%A0%A5%EA%B0%9C%EB%B0%9C%EA%B5%90%EC%9C%A1%EC%9B%90/place/12171044?c=15.00,0,0,0,dh&amp;placePath=%3Fentry%253Dbmp"/>
    <hyperlink ref="U153" r:id="rId18" display="https://map.naver.com/p/search/%ED%95%9C%EA%B5%AD%EA%B8%B0%EC%88%A0%EA%B5%90%EC%9C%A1%EB%8C%80%ED%95%99%EA%B5%90 %EB%8A%A5%EB%A0%A5%EA%B0%9C%EB%B0%9C%EA%B5%90%EC%9C%A1%EC%9B%90/place/12171044?c=15.00,0,0,0,dh&amp;placePath=%3Fentry%253Dbmp"/>
    <hyperlink ref="U144" r:id="rId19" display="https://map.naver.com/p/search/%ED%95%9C%EA%B5%AD%EA%B8%B0%EC%88%A0%EA%B5%90%EC%9C%A1%EB%8C%80%ED%95%99%EA%B5%90 %EB%8A%A5%EB%A0%A5%EA%B0%9C%EB%B0%9C%EA%B5%90%EC%9C%A1%EC%9B%90/place/12171044?c=15.00,0,0,0,dh&amp;placePath=%3Fentry%253Dbmp"/>
    <hyperlink ref="U166" r:id="rId20" display="https://map.naver.com/p/search/%ED%95%9C%EA%B5%AD%EA%B8%B0%EC%88%A0%EA%B5%90%EC%9C%A1%EB%8C%80%ED%95%99%EA%B5%90 %EB%8A%A5%EB%A0%A5%EA%B0%9C%EB%B0%9C%EA%B5%90%EC%9C%A1%EC%9B%90/place/12171044?c=15.00,0,0,0,dh&amp;placePath=%3Fentry%253Dbmp"/>
    <hyperlink ref="U147" r:id="rId21" display="https://map.naver.com/p/search/%ED%95%9C%EA%B5%AD%EA%B8%B0%EC%88%A0%EA%B5%90%EC%9C%A1%EB%8C%80%ED%95%99%EA%B5%90 %EB%8A%A5%EB%A0%A5%EA%B0%9C%EB%B0%9C%EA%B5%90%EC%9C%A1%EC%9B%90/place/12171044?c=15.00,0,0,0,dh&amp;placePath=%3Fentry%253Dbmp"/>
    <hyperlink ref="U37" r:id="rId22" display="https://map.naver.com/p/search/%ED%95%9C%EA%B5%AD%EA%B8%B0%EC%88%A0%EA%B5%90%EC%9C%A1%EB%8C%80%ED%95%99%EA%B5%90 %EB%8A%A5%EB%A0%A5%EA%B0%9C%EB%B0%9C%EA%B5%90%EC%9C%A1%EC%9B%90/place/12171044?c=15.00,0,0,0,dh&amp;placePath=%3Fentry%253Dbmp"/>
    <hyperlink ref="U68" r:id="rId23" display="https://map.naver.com/p/search/%ED%95%9C%EA%B5%AD%EA%B8%B0%EC%88%A0%EA%B5%90%EC%9C%A1%EB%8C%80%ED%95%99%EA%B5%90 %EB%8A%A5%EB%A0%A5%EA%B0%9C%EB%B0%9C%EA%B5%90%EC%9C%A1%EC%9B%90/place/12171044?c=15.00,0,0,0,dh&amp;placePath=%3Fentry%253Dbmp"/>
    <hyperlink ref="U67" r:id="rId24" display="https://map.naver.com/p/search/%ED%95%9C%EA%B5%AD%EA%B8%B0%EC%88%A0%EA%B5%90%EC%9C%A1%EB%8C%80%ED%95%99%EA%B5%90 %EB%8A%A5%EB%A0%A5%EA%B0%9C%EB%B0%9C%EA%B5%90%EC%9C%A1%EC%9B%90/place/12171044?c=15.00,0,0,0,dh&amp;placePath=%3Fentry%253Dbmp"/>
    <hyperlink ref="U36" r:id="rId25" display="https://map.naver.com/p/search/%ED%95%9C%EA%B5%AD%EA%B8%B0%EC%88%A0%EA%B5%90%EC%9C%A1%EB%8C%80%ED%95%99%EA%B5%90 %EB%8A%A5%EB%A0%A5%EA%B0%9C%EB%B0%9C%EA%B5%90%EC%9C%A1%EC%9B%90/place/12171044?c=15.00,0,0,0,dh&amp;placePath=%3Fentry%253Dbmp"/>
    <hyperlink ref="U151" r:id="rId26" display="https://map.naver.com/p/search/%ED%95%9C%EA%B5%AD%EA%B8%B0%EC%88%A0%EA%B5%90%EC%9C%A1%EB%8C%80%ED%95%99%EA%B5%90 %EB%8A%A5%EB%A0%A5%EA%B0%9C%EB%B0%9C%EA%B5%90%EC%9C%A1%EC%9B%90/place/12171044?c=15.00,0,0,0,dh&amp;placePath=%3Fentry%253Dbmp"/>
    <hyperlink ref="U35" r:id="rId27" display="https://map.naver.com/p/search/%ED%95%9C%EA%B5%AD%EC%A7%81%EC%97%85%EB%8A%A5%EB%A0%A5%EA%B5%90%EC%9C%A1%EC%9B%90 %EC%9D%B8%EC%B2%9C/place/13093609?c=15.00,0,0,0,dh&amp;placePath=%3Fentry%253Dbmp"/>
    <hyperlink ref="U34" r:id="rId28" display="https://map.naver.com/p/search/%EB%AF%B8%EB%9E%98%EA%B2%BD%EC%98%81%EA%B5%90%EC%9C%A1%EC%9B%90/place/12797573?c=15.00,0,0,0,dh&amp;placePath=%3Fentry%253Dbmp"/>
    <hyperlink ref="U33" r:id="rId29" display="https://map.naver.com/p/search/%EB%B0%A9%EC%86%A1%EC%A0%95%EB%B3%B4%EA%B5%AD%EC%A0%9C%EA%B5%90%EC%9C%A1%EC%9B%90/place/12781833?c=15.00,0,0,0,dh&amp;isCorrectAnswer=true"/>
    <hyperlink ref="U51" r:id="rId30" display="https://map.naver.com/p/search/%ED%95%9C%EA%B5%AD%EA%B8%B0%EC%88%A0%EA%B5%90%EC%9C%A1%EB%8C%80%ED%95%99%EA%B5%90 %EB%8A%A5%EB%A0%A5%EA%B0%9C%EB%B0%9C%EA%B5%90%EC%9C%A1%EC%9B%90/place/12171044?c=15.00,0,0,0,dh&amp;placePath=%3Fentry%253Dbmp"/>
    <hyperlink ref="U32" r:id="rId31" display="https://map.naver.com/p/search/%EC%BA%A0%ED%8B%B1%EC%A2%85%ED%95%A9%EA%B8%B0%EC%88%A0%EC%9B%90/place/11866805?c=15.00,0,0,0,dh&amp;isCorrectAnswer=true"/>
    <hyperlink ref="U31" r:id="rId32" display="https://map.naver.com/p/search/%EB%8C%80%ED%95%9C%EC%83%81%EA%B3%B5%ED%9A%8C%EC%9D%98%EC%86%8C %EB%B6%80%EC%82%B0%EC%9D%B8%EB%A0%A5%EA%B0%9C%EB%B0%9C%EC%9B%90/place/1986178955?c=15.00,0,0,0,dh&amp;placePath=%3Fentry%253Dbmp"/>
    <hyperlink ref="U30" r:id="rId33" display="https://map.naver.com/p/search/%ED%98%B8%EB%82%A8%EC%A7%81%EC%97%85%EC%A0%84%EB%AC%B8%ED%95%99%EA%B5%90/place/12760261?c=14.00,0,0,0,dh&amp;placePath=%3Fentry%253Dbmp"/>
    <hyperlink ref="U54" r:id="rId34" display="https://map.naver.com/p/search/%ED%95%9C%EA%B5%AD%EA%B8%B0%EC%88%A0%EA%B5%90%EC%9C%A1%EB%8C%80%ED%95%99%EA%B5%90 %EB%8A%A5%EB%A0%A5%EA%B0%9C%EB%B0%9C%EA%B5%90%EC%9C%A1%EC%9B%90/place/12171044?c=15.00,0,0,0,dh&amp;placePath=%3Fentry%253Dbmp"/>
    <hyperlink ref="U29" r:id="rId35" display="https://map.naver.com/p/search/%ED%95%9C%EA%B5%AD%EC%A7%81%EC%97%85%EB%8A%A5%EB%A0%A5%EA%B5%90%EC%9C%A1%EC%9B%90 %EC%8B%9C%ED%9D%A5/place/11539152?c=15.00,0,0,0,dh&amp;placePath=%3Fentry%253Dbmp"/>
    <hyperlink ref="U95" r:id="rId36" display="https://map.naver.com/p/search/%ED%95%9C%EA%B5%AD%EA%B8%B0%EC%88%A0%EA%B5%90%EC%9C%A1%EB%8C%80%ED%95%99%EA%B5%90 %EB%8A%A5%EB%A0%A5%EA%B0%9C%EB%B0%9C%EA%B5%90%EC%9C%A1%EC%9B%90/place/12171044?c=15.00,0,0,0,dh&amp;placePath=%3Fentry%253Dbmp"/>
    <hyperlink ref="U115" r:id="rId37" display="https://map.naver.com/p/search/%ED%95%9C%EA%B5%AD%EA%B8%B0%EC%88%A0%EA%B5%90%EC%9C%A1%EB%8C%80%ED%95%99%EA%B5%90 %EB%8A%A5%EB%A0%A5%EA%B0%9C%EB%B0%9C%EA%B5%90%EC%9C%A1%EC%9B%90/place/12171044?c=15.00,0,0,0,dh&amp;placePath=%3Fentry%253Dbmp"/>
    <hyperlink ref="U98" r:id="rId38" display="https://map.naver.com/p/search/%ED%95%9C%EA%B5%AD%EA%B8%B0%EC%88%A0%EA%B5%90%EC%9C%A1%EB%8C%80%ED%95%99%EA%B5%90 %EB%8A%A5%EB%A0%A5%EA%B0%9C%EB%B0%9C%EA%B5%90%EC%9C%A1%EC%9B%90/place/12171044?c=15.00,0,0,0,dh&amp;placePath=%3Fentry%253Dbmp"/>
    <hyperlink ref="U122" r:id="rId39" display="https://map.naver.com/p/search/%ED%95%9C%EA%B5%AD%EA%B8%B0%EC%88%A0%EA%B5%90%EC%9C%A1%EB%8C%80%ED%95%99%EA%B5%90 %EB%8A%A5%EB%A0%A5%EA%B0%9C%EB%B0%9C%EA%B5%90%EC%9C%A1%EC%9B%90/place/12171044?c=15.00,0,0,0,dh&amp;placePath=%3Fentry%253Dbmp"/>
    <hyperlink ref="U81" r:id="rId40" display="https://map.naver.com/p/search/%ED%95%9C%EA%B5%AD%EA%B8%B0%EC%88%A0%EA%B5%90%EC%9C%A1%EB%8C%80%ED%95%99%EA%B5%90 %EB%8A%A5%EB%A0%A5%EA%B0%9C%EB%B0%9C%EA%B5%90%EC%9C%A1%EC%9B%90/place/12171044?c=15.00,0,0,0,dh&amp;placePath=%3Fentry%253Dbmp"/>
    <hyperlink ref="U92" r:id="rId41" display="https://map.naver.com/p/search/%ED%95%9C%EA%B5%AD%EA%B8%B0%EC%88%A0%EA%B5%90%EC%9C%A1%EB%8C%80%ED%95%99%EA%B5%90 %EB%8A%A5%EB%A0%A5%EA%B0%9C%EB%B0%9C%EA%B5%90%EC%9C%A1%EC%9B%90/place/12171044?c=15.00,0,0,0,dh&amp;placePath=%3Fentry%253Dbmp"/>
    <hyperlink ref="U101" r:id="rId42" display="https://map.naver.com/p/search/%ED%95%9C%EA%B5%AD%EA%B8%B0%EC%88%A0%EA%B5%90%EC%9C%A1%EB%8C%80%ED%95%99%EA%B5%90 %EB%8A%A5%EB%A0%A5%EA%B0%9C%EB%B0%9C%EA%B5%90%EC%9C%A1%EC%9B%90/place/12171044?c=15.00,0,0,0,dh&amp;placePath=%3Fentry%253Dbmp"/>
    <hyperlink ref="U102" r:id="rId43" display="https://map.naver.com/p/search/%ED%95%9C%EA%B5%AD%EA%B8%B0%EC%88%A0%EA%B5%90%EC%9C%A1%EB%8C%80%ED%95%99%EA%B5%90 %EB%8A%A5%EB%A0%A5%EA%B0%9C%EB%B0%9C%EA%B5%90%EC%9C%A1%EC%9B%90/place/12171044?c=15.00,0,0,0,dh&amp;placePath=%3Fentry%253Dbmp"/>
    <hyperlink ref="U118" r:id="rId44" display="https://map.naver.com/p/search/%ED%95%9C%EA%B5%AD%EA%B8%B0%EC%88%A0%EA%B5%90%EC%9C%A1%EB%8C%80%ED%95%99%EA%B5%90 %EB%8A%A5%EB%A0%A5%EA%B0%9C%EB%B0%9C%EA%B5%90%EC%9C%A1%EC%9B%90/place/12171044?c=15.00,0,0,0,dh&amp;placePath=%3Fentry%253Dbmp"/>
    <hyperlink ref="U114" r:id="rId45" display="https://map.naver.com/p/search/%ED%95%9C%EA%B5%AD%EA%B8%B0%EC%88%A0%EA%B5%90%EC%9C%A1%EB%8C%80%ED%95%99%EA%B5%90 %EB%8A%A5%EB%A0%A5%EA%B0%9C%EB%B0%9C%EA%B5%90%EC%9C%A1%EC%9B%90/place/12171044?c=15.00,0,0,0,dh&amp;placePath=%3Fentry%253Dbmp"/>
    <hyperlink ref="U71" r:id="rId46" display="https://map.naver.com/p/search/%ED%95%9C%EC%9A%B8%EC%A7%81%EC%97%85%EC%A0%84%EB%AC%B8%ED%95%99%EA%B5%90/place/11886841?c=15.00,0,0,0,dh&amp;isCorrectAnswer=true"/>
    <hyperlink ref="U119" r:id="rId47" display="https://map.naver.com/p/search/%ED%95%9C%EA%B5%AD%EA%B8%B0%EC%88%A0%EA%B5%90%EC%9C%A1%EB%8C%80%ED%95%99%EA%B5%90 %EB%8A%A5%EB%A0%A5%EA%B0%9C%EB%B0%9C%EA%B5%90%EC%9C%A1%EC%9B%90/place/12171044?c=15.00,0,0,0,dh&amp;placePath=%3Fentry%253Dbmp"/>
    <hyperlink ref="U107" r:id="rId48" display="https://map.naver.com/p/search/%ED%95%9C%EA%B5%AD%EA%B8%B0%EC%88%A0%EA%B5%90%EC%9C%A1%EB%8C%80%ED%95%99%EA%B5%90 %EB%8A%A5%EB%A0%A5%EA%B0%9C%EB%B0%9C%EA%B5%90%EC%9C%A1%EC%9B%90/place/12171044?c=15.00,0,0,0,dh&amp;placePath=%3Fentry%253Dbmp"/>
    <hyperlink ref="U86" r:id="rId49" display="https://map.naver.com/p/search/%ED%95%9C%EA%B5%AD%EA%B8%B0%EC%88%A0%EA%B5%90%EC%9C%A1%EB%8C%80%ED%95%99%EA%B5%90 %EB%8A%A5%EB%A0%A5%EA%B0%9C%EB%B0%9C%EA%B5%90%EC%9C%A1%EC%9B%90/place/12171044?c=15.00,0,0,0,dh&amp;placePath=%3Fentry%253Dbmp"/>
    <hyperlink ref="U87" r:id="rId50" display="https://map.naver.com/p/search/%ED%95%9C%EA%B5%AD%EA%B8%B0%EC%88%A0%EA%B5%90%EC%9C%A1%EB%8C%80%ED%95%99%EA%B5%90 %EB%8A%A5%EB%A0%A5%EA%B0%9C%EB%B0%9C%EA%B5%90%EC%9C%A1%EC%9B%90/place/12171044?c=15.00,0,0,0,dh&amp;placePath=%3Fentry%253Dbmp"/>
    <hyperlink ref="U93" r:id="rId51" display="https://map.naver.com/p/search/%ED%95%9C%EA%B5%AD%EA%B8%B0%EC%88%A0%EA%B5%90%EC%9C%A1%EB%8C%80%ED%95%99%EA%B5%90 %EB%8A%A5%EB%A0%A5%EA%B0%9C%EB%B0%9C%EA%B5%90%EC%9C%A1%EC%9B%90/place/12171044?c=15.00,0,0,0,dh&amp;placePath=%3Fentry%253Dbmp"/>
    <hyperlink ref="U123" r:id="rId52" display="https://map.naver.com/p/search/%ED%95%9C%EA%B5%AD%EA%B8%B0%EC%88%A0%EA%B5%90%EC%9C%A1%EB%8C%80%ED%95%99%EA%B5%90 %EB%8A%A5%EB%A0%A5%EA%B0%9C%EB%B0%9C%EA%B5%90%EC%9C%A1%EC%9B%90/place/12171044?c=15.00,0,0,0,dh&amp;placePath=%3Fentry%253Dbmp"/>
    <hyperlink ref="U94" r:id="rId53" display="https://map.naver.com/p/search/%ED%95%9C%EA%B5%AD%EA%B8%B0%EC%88%A0%EA%B5%90%EC%9C%A1%EB%8C%80%ED%95%99%EA%B5%90 %EB%8A%A5%EB%A0%A5%EA%B0%9C%EB%B0%9C%EA%B5%90%EC%9C%A1%EC%9B%90/place/12171044?c=15.00,0,0,0,dh&amp;placePath=%3Fentry%253Dbmp"/>
    <hyperlink ref="U113" r:id="rId54" display="https://map.naver.com/p/search/%ED%95%9C%EA%B5%AD%EA%B8%B0%EC%88%A0%EA%B5%90%EC%9C%A1%EB%8C%80%ED%95%99%EA%B5%90 %EB%8A%A5%EB%A0%A5%EA%B0%9C%EB%B0%9C%EA%B5%90%EC%9C%A1%EC%9B%90/place/12171044?c=15.00,0,0,0,dh&amp;placePath=%3Fentry%253Dbmp"/>
    <hyperlink ref="U124" r:id="rId55" display="https://map.naver.com/p/search/%ED%95%9C%EA%B5%AD%EA%B8%B0%EC%88%A0%EA%B5%90%EC%9C%A1%EB%8C%80%ED%95%99%EA%B5%90 %EB%8A%A5%EB%A0%A5%EA%B0%9C%EB%B0%9C%EA%B5%90%EC%9C%A1%EC%9B%90/place/12171044?c=15.00,0,0,0,dh&amp;placePath=%3Fentry%253Dbmp"/>
    <hyperlink ref="U90" r:id="rId56" display="https://map.naver.com/p/search/%ED%95%9C%EA%B5%AD%EA%B8%B0%EC%88%A0%EA%B5%90%EC%9C%A1%EB%8C%80%ED%95%99%EA%B5%90 %EB%8A%A5%EB%A0%A5%EA%B0%9C%EB%B0%9C%EA%B5%90%EC%9C%A1%EC%9B%90/place/12171044?c=15.00,0,0,0,dh&amp;placePath=%3Fentry%253Dbmp"/>
    <hyperlink ref="U121" r:id="rId57" display="https://map.naver.com/p/search/%ED%95%9C%EA%B5%AD%EA%B8%B0%EC%88%A0%EA%B5%90%EC%9C%A1%EB%8C%80%ED%95%99%EA%B5%90 %EB%8A%A5%EB%A0%A5%EA%B0%9C%EB%B0%9C%EA%B5%90%EC%9C%A1%EC%9B%90/place/12171044?c=15.00,0,0,0,dh&amp;placePath=%3Fentry%253Dbmp"/>
    <hyperlink ref="U89" r:id="rId58" display="https://map.naver.com/p/search/%ED%95%9C%EA%B5%AD%EA%B8%B0%EC%88%A0%EA%B5%90%EC%9C%A1%EB%8C%80%ED%95%99%EA%B5%90 %EB%8A%A5%EB%A0%A5%EA%B0%9C%EB%B0%9C%EA%B5%90%EC%9C%A1%EC%9B%90/place/12171044?c=15.00,0,0,0,dh&amp;placePath=%3Fentry%253Dbmp"/>
    <hyperlink ref="U135" r:id="rId59" display="https://map.naver.com/p/search/%ED%95%9C%EA%B5%AD%EA%B8%B0%EC%88%A0%EA%B5%90%EC%9C%A1%EB%8C%80%ED%95%99%EA%B5%90 %EB%8A%A5%EB%A0%A5%EA%B0%9C%EB%B0%9C%EA%B5%90%EC%9C%A1%EC%9B%90/place/12171044?c=15.00,0,0,0,dh&amp;placePath=%3Fentry%253Dbmp"/>
    <hyperlink ref="U91" r:id="rId60" display="https://map.naver.com/p/search/%ED%95%9C%EA%B5%AD%ED%8F%B4%EB%A6%AC%ED%85%8D%EB%8C%80%ED%95%99 %EC%A0%95%EC%88%98%EC%BA%A0%ED%8D%BC%EC%8A%A4/place/11591333?c=15.00,0,0,0,dh&amp;placePath=%3Fentry%253Dbmp"/>
    <hyperlink ref="U100" r:id="rId61" display="https://map.naver.com/p/search/%ED%95%9C%EC%9A%B8%EC%A7%81%EC%97%85%EC%A0%84%EB%AC%B8%ED%95%99%EA%B5%90/place/11886841?c=15.00,0,0,0,dh&amp;isCorrectAnswer=true"/>
    <hyperlink ref="U136" r:id="rId62" display="https://map.naver.com/p/search/%ED%95%9C%EC%9A%B8%EC%A7%81%EC%97%85%EC%A0%84%EB%AC%B8%ED%95%99%EA%B5%90/place/11886841?c=15.00,0,0,0,dh&amp;isCorrectAnswer=true"/>
    <hyperlink ref="U143" r:id="rId63" display="https://map.naver.com/p/search/%ED%95%9C%EC%9A%B8%EC%A7%81%EC%97%85%EC%A0%84%EB%AC%B8%ED%95%99%EA%B5%90/place/11886841?c=15.00,0,0,0,dh&amp;isCorrectAnswer=true"/>
    <hyperlink ref="U79" r:id="rId64" display="https://map.naver.com/p/search/%ED%98%B8%EB%82%A8%EC%A7%81%EC%97%85%EC%A0%84%EB%AC%B8%ED%95%99%EA%B5%90/place/12760261?c=14.00,0,0,0,dh&amp;placePath=%3Fentry%253Dbmp"/>
    <hyperlink ref="U134" r:id="rId65" display="https://map.naver.com/p/search/%ED%98%B8%EB%82%A8%EC%A7%81%EC%97%85%EC%A0%84%EB%AC%B8%ED%95%99%EA%B5%90/place/12760261?c=14.00,0,0,0,dh&amp;placePath=%3Fentry%253Dbmp"/>
    <hyperlink ref="U142" r:id="rId66" display="https://map.naver.com/p/search/%ED%98%B8%EB%82%A8%EC%A7%81%EC%97%85%EC%A0%84%EB%AC%B8%ED%95%99%EA%B5%90/place/12760261?c=14.00,0,0,0,dh&amp;placePath=%3Fentry%253Dbmp"/>
    <hyperlink ref="U175" r:id="rId67" display="https://map.naver.com/p/search/%ED%98%B8%EB%82%A8%EC%A7%81%EC%97%85%EC%A0%84%EB%AC%B8%ED%95%99%EA%B5%90/place/12760261?c=14.00,0,0,0,dh&amp;placePath=%3Fentry%253Dbmp"/>
    <hyperlink ref="U49" r:id="rId68" display="https://map.naver.com/p/search/%EA%B2%BD%EB%B6%81%EC%82%B0%EC%97%85%EC%A7%81%EC%97%85%EC%A0%84%EB%AC%B8%ED%95%99%EA%B5%90?c=14.00,0,0,0,dh"/>
    <hyperlink ref="U96" r:id="rId69" display="https://map.naver.com/p/search/%EA%B2%BD%EB%B6%81%EC%82%B0%EC%97%85%EC%A7%81%EC%97%85%EC%A0%84%EB%AC%B8%ED%95%99%EA%B5%90?c=14.00,0,0,0,dh"/>
    <hyperlink ref="U137" r:id="rId70" display="https://map.naver.com/p/search/%EA%B2%BD%EB%B6%81%EC%82%B0%EC%97%85%EC%A7%81%EC%97%85%EC%A0%84%EB%AC%B8%ED%95%99%EA%B5%90?c=14.00,0,0,0,dh"/>
    <hyperlink ref="U156" r:id="rId71" display="https://map.naver.com/p/search/%EA%B2%BD%EB%B6%81%EC%82%B0%EC%97%85%EC%A7%81%EC%97%85%EC%A0%84%EB%AC%B8%ED%95%99%EA%B5%90?c=14.00,0,0,0,dh"/>
    <hyperlink ref="U162" r:id="rId72" display="https://map.naver.com/p/search/%EA%B2%BD%EB%B6%81%EC%82%B0%EC%97%85%EC%A7%81%EC%97%85%EC%A0%84%EB%AC%B8%ED%95%99%EA%B5%90?c=14.00,0,0,0,dh"/>
    <hyperlink ref="U188" r:id="rId73" display="https://map.naver.com/p/search/%EA%B2%BD%EB%B6%81%EC%82%B0%EC%97%85%EC%A7%81%EC%97%85%EC%A0%84%EB%AC%B8%ED%95%99%EA%B5%90?c=14.00,0,0,0,dh"/>
    <hyperlink ref="U64" r:id="rId74" display="https://map.naver.com/p/search/%EB%AF%B8%EB%9E%98%EA%B2%BD%EC%98%81%EA%B5%90%EC%9C%A1%EC%9B%90/place/12797573?c=15.00,0,0,0,dh&amp;placePath=%3Fentry%253Dbmp"/>
    <hyperlink ref="U74" r:id="rId75" display="https://map.naver.com/p/search/%EB%AF%B8%EB%9E%98%EA%B2%BD%EC%98%81%EA%B5%90%EC%9C%A1%EC%9B%90/place/12797573?c=15.00,0,0,0,dh&amp;placePath=%3Fentry%253Dbmp"/>
    <hyperlink ref="U97" r:id="rId76" display="https://map.naver.com/p/search/%EB%AF%B8%EB%9E%98%EA%B2%BD%EC%98%81%EA%B5%90%EC%9C%A1%EC%9B%90/place/12797573?c=15.00,0,0,0,dh&amp;placePath=%3Fentry%253Dbmp"/>
    <hyperlink ref="U138" r:id="rId77" display="https://map.naver.com/p/search/%EB%AF%B8%EB%9E%98%EA%B2%BD%EC%98%81%EA%B5%90%EC%9C%A1%EC%9B%90/place/12797573?c=15.00,0,0,0,dh&amp;placePath=%3Fentry%253Dbmp"/>
    <hyperlink ref="U174" r:id="rId78" display="https://map.naver.com/p/search/%EB%AF%B8%EB%9E%98%EA%B2%BD%EC%98%81%EA%B5%90%EC%9C%A1%EC%9B%90/place/12797573?c=15.00,0,0,0,dh&amp;placePath=%3Fentry%253Dbmp"/>
    <hyperlink ref="U178" r:id="rId79" display="https://map.naver.com/p/search/%EB%AF%B8%EB%9E%98%EA%B2%BD%EC%98%81%EA%B5%90%EC%9C%A1%EC%9B%90/place/12797573?c=15.00,0,0,0,dh&amp;placePath=%3Fentry%253Dbmp"/>
    <hyperlink ref="U48" r:id="rId80" display="https://map.naver.com/p/search/%EB%8C%80%ED%95%9C%EC%83%81%EA%B3%B5%ED%9A%8C%EC%9D%98%EC%86%8C %EB%B6%80%EC%82%B0%EC%9D%B8%EB%A0%A5%EA%B0%9C%EB%B0%9C%EC%9B%90/place/1986178955?c=15.00,0,0,0,dh&amp;placePath=%3Fentry%253Dbmp"/>
    <hyperlink ref="U50" r:id="rId81" display="https://map.naver.com/p/search/%EB%8C%80%ED%95%9C%EC%83%81%EA%B3%B5%ED%9A%8C%EC%9D%98%EC%86%8C %EB%B6%80%EC%82%B0%EC%9D%B8%EB%A0%A5%EA%B0%9C%EB%B0%9C%EC%9B%90/place/1986178955?c=15.00,0,0,0,dh&amp;placePath=%3Fentry%253Dbmp"/>
    <hyperlink ref="U65" r:id="rId82" display="https://map.naver.com/p/search/%EB%8C%80%ED%95%9C%EC%83%81%EA%B3%B5%ED%9A%8C%EC%9D%98%EC%86%8C %EB%B6%80%EC%82%B0%EC%9D%B8%EB%A0%A5%EA%B0%9C%EB%B0%9C%EC%9B%90/place/1986178955?c=15.00,0,0,0,dh&amp;placePath=%3Fentry%253Dbmp"/>
    <hyperlink ref="U80" r:id="rId83" display="https://map.naver.com/p/search/%EB%8C%80%ED%95%9C%EC%83%81%EA%B3%B5%ED%9A%8C%EC%9D%98%EC%86%8C %EB%B6%80%EC%82%B0%EC%9D%B8%EB%A0%A5%EA%B0%9C%EB%B0%9C%EC%9B%90/place/1986178955?c=15.00,0,0,0,dh&amp;placePath=%3Fentry%253Dbmp"/>
    <hyperlink ref="U103" r:id="rId84" display="https://map.naver.com/p/search/%EB%8C%80%ED%95%9C%EC%83%81%EA%B3%B5%ED%9A%8C%EC%9D%98%EC%86%8C %EB%B6%80%EC%82%B0%EC%9D%B8%EB%A0%A5%EA%B0%9C%EB%B0%9C%EC%9B%90/place/1986178955?c=15.00,0,0,0,dh&amp;placePath=%3Fentry%253Dbmp"/>
    <hyperlink ref="U157" r:id="rId85" display="https://map.naver.com/p/search/%EB%8C%80%ED%95%9C%EC%83%81%EA%B3%B5%ED%9A%8C%EC%9D%98%EC%86%8C %EB%B6%80%EC%82%B0%EC%9D%B8%EB%A0%A5%EA%B0%9C%EB%B0%9C%EC%9B%90/place/1986178955?c=15.00,0,0,0,dh&amp;placePath=%3Fentry%253Dbmp"/>
    <hyperlink ref="U161" r:id="rId86" display="https://map.naver.com/p/search/%EB%8C%80%ED%95%9C%EC%83%81%EA%B3%B5%ED%9A%8C%EC%9D%98%EC%86%8C %EB%B6%80%EC%82%B0%EC%9D%B8%EB%A0%A5%EA%B0%9C%EB%B0%9C%EC%9B%90/place/1986178955?c=15.00,0,0,0,dh&amp;placePath=%3Fentry%253Dbmp"/>
    <hyperlink ref="U177" r:id="rId87" display="https://map.naver.com/p/search/%EB%8C%80%ED%95%9C%EC%83%81%EA%B3%B5%ED%9A%8C%EC%9D%98%EC%86%8C %EB%B6%80%EC%82%B0%EC%9D%B8%EB%A0%A5%EA%B0%9C%EB%B0%9C%EC%9B%90/place/1986178955?c=15.00,0,0,0,dh&amp;placePath=%3Fentry%253Dbmp"/>
    <hyperlink ref="U39" r:id="rId88" display="https://map.naver.com/p/search/%EB%B0%A9%EC%86%A1%EC%A0%95%EB%B3%B4%EA%B5%AD%EC%A0%9C%EA%B5%90%EC%9C%A1%EC%9B%90/place/12781833?c=15.00,0,0,0,dh&amp;isCorrectAnswer=true"/>
    <hyperlink ref="U40" r:id="rId89" display="https://map.naver.com/p/search/%EB%B0%A9%EC%86%A1%EC%A0%95%EB%B3%B4%EA%B5%AD%EC%A0%9C%EA%B5%90%EC%9C%A1%EC%9B%90/place/12781833?c=15.00,0,0,0,dh&amp;isCorrectAnswer=true"/>
    <hyperlink ref="U63" r:id="rId90" display="https://map.naver.com/p/search/%EB%B0%A9%EC%86%A1%EC%A0%95%EB%B3%B4%EA%B5%AD%EC%A0%9C%EA%B5%90%EC%9C%A1%EC%9B%90/place/12781833?c=15.00,0,0,0,dh&amp;isCorrectAnswer=true"/>
    <hyperlink ref="U73" r:id="rId91" display="https://map.naver.com/p/search/%EB%B0%A9%EC%86%A1%EC%A0%95%EB%B3%B4%EA%B5%AD%EC%A0%9C%EA%B5%90%EC%9C%A1%EC%9B%90/place/12781833?c=15.00,0,0,0,dh&amp;isCorrectAnswer=true"/>
    <hyperlink ref="U112" r:id="rId92" display="https://map.naver.com/p/search/%EB%B0%A9%EC%86%A1%EC%A0%95%EB%B3%B4%EA%B5%AD%EC%A0%9C%EA%B5%90%EC%9C%A1%EC%9B%90/place/12781833?c=15.00,0,0,0,dh&amp;isCorrectAnswer=true"/>
    <hyperlink ref="U128" r:id="rId93" display="https://map.naver.com/p/search/%EB%B0%A9%EC%86%A1%EC%A0%95%EB%B3%B4%EA%B5%AD%EC%A0%9C%EA%B5%90%EC%9C%A1%EC%9B%90/place/12781833?c=15.00,0,0,0,dh&amp;isCorrectAnswer=true"/>
    <hyperlink ref="U159" r:id="rId94" display="https://map.naver.com/p/search/%EB%B0%A9%EC%86%A1%EC%A0%95%EB%B3%B4%EA%B5%AD%EC%A0%9C%EA%B5%90%EC%9C%A1%EC%9B%90/place/12781833?c=15.00,0,0,0,dh&amp;isCorrectAnswer=true"/>
    <hyperlink ref="U179" r:id="rId95" display="https://map.naver.com/p/search/%EB%B0%A9%EC%86%A1%EC%A0%95%EB%B3%B4%EA%B5%AD%EC%A0%9C%EA%B5%90%EC%9C%A1%EC%9B%90/place/12781833?c=15.00,0,0,0,dh&amp;isCorrectAnswer=true"/>
    <hyperlink ref="U186" r:id="rId96" display="https://map.naver.com/p/search/%EB%B0%A9%EC%86%A1%EC%A0%95%EB%B3%B4%EA%B5%AD%EC%A0%9C%EA%B5%90%EC%9C%A1%EC%9B%90/place/12781833?c=15.00,0,0,0,dh&amp;isCorrectAnswer=true"/>
    <hyperlink ref="U191" r:id="rId97" display="https://map.naver.com/p/search/%EB%B0%A9%EC%86%A1%EC%A0%95%EB%B3%B4%EA%B5%AD%EC%A0%9C%EA%B5%90%EC%9C%A1%EC%9B%90/place/12781833?c=15.00,0,0,0,dh&amp;isCorrectAnswer=true"/>
    <hyperlink ref="U45" r:id="rId98" display="https://map.naver.com/p/search/%EC%BA%A0%ED%8B%B1%EC%A2%85%ED%95%A9%EA%B8%B0%EC%88%A0%EC%9B%90/place/11866805?c=15.00,0,0,0,dh&amp;isCorrectAnswer=true"/>
    <hyperlink ref="U76:U77" r:id="rId99" display="https://map.naver.com/p/search/%ED%95%9C%EA%B5%AD%EC%83%9D%EC%82%B0%EC%84%B1%EB%B3%B8%EB%B6%80/place/12120117?c=13.00,0,0,0,dh&amp;placePath=%3Fentry%253Dbmp"/>
    <hyperlink ref="U99" r:id="rId100" display="https://map.naver.com/p/search/%ED%95%9C%EA%B5%AD%EC%83%9D%EC%82%B0%EC%84%B1%EB%B3%B8%EB%B6%80/place/12120117?c=13.00,0,0,0,dh&amp;placePath=%3Fentry%253Dbmp"/>
    <hyperlink ref="U108" r:id="rId101" display="https://map.naver.com/p/search/%ED%95%9C%EA%B5%AD%EC%83%9D%EC%82%B0%EC%84%B1%EB%B3%B8%EB%B6%80/place/12120117?c=13.00,0,0,0,dh&amp;placePath=%3Fentry%253Dbmp"/>
    <hyperlink ref="U126:U127" r:id="rId102" display="https://map.naver.com/p/search/%ED%95%9C%EA%B5%AD%EC%83%9D%EC%82%B0%EC%84%B1%EB%B3%B8%EB%B6%80/place/12120117?c=13.00,0,0,0,dh&amp;placePath=%3Fentry%253Dbmp"/>
    <hyperlink ref="U173" r:id="rId103" display="https://map.naver.com/p/search/%ED%95%9C%EA%B5%AD%EC%83%9D%EC%82%B0%EC%84%B1%EB%B3%B8%EB%B6%80/place/12120117?c=13.00,0,0,0,dh&amp;placePath=%3Fentry%253Dbmp"/>
    <hyperlink ref="U187" r:id="rId104" display="https://map.naver.com/p/search/%EB%B0%A9%EC%86%A1%EC%A0%95%EB%B3%B4%EA%B5%AD%EC%A0%9C%EA%B5%90%EC%9C%A1%EC%9B%90/place/12781833?c=15.00,0,0,0,dh&amp;isCorrectAnswer=true"/>
    <hyperlink ref="U52:U53" r:id="rId105" display="https://map.naver.com/p/search/%ED%8F%B4%EB%A6%AC%ED%85%8D%EB%8C%80%ED%95%99 %EC%A0%95%EC%88%98%EC%BA%A0%ED%8D%BC%EC%8A%A4/place/11591333?c=15.00,0,0,0,dh&amp;placePath=%3Fentry%253Dbmp"/>
    <hyperlink ref="U55" r:id="rId106" display="https://map.naver.com/p/search/%ED%8F%B4%EB%A6%AC%ED%85%8D%EB%8C%80%ED%95%99 %EC%A0%95%EC%88%98%EC%BA%A0%ED%8D%BC%EC%8A%A4/place/11591333?c=15.00,0,0,0,dh&amp;placePath=%3Fentry%253Dbmp"/>
    <hyperlink ref="U58" r:id="rId107" display="https://map.naver.com/p/search/%ED%8F%B4%EB%A6%AC%ED%85%8D%EB%8C%80%ED%95%99 %EC%A0%95%EC%88%98%EC%BA%A0%ED%8D%BC%EC%8A%A4/place/11591333?c=15.00,0,0,0,dh&amp;placePath=%3Fentry%253Dbmp"/>
    <hyperlink ref="U70" r:id="rId108" display="https://map.naver.com/p/search/%ED%8F%B4%EB%A6%AC%ED%85%8D%EB%8C%80%ED%95%99 %EC%A0%95%EC%88%98%EC%BA%A0%ED%8D%BC%EC%8A%A4/place/11591333?c=15.00,0,0,0,dh&amp;placePath=%3Fentry%253Dbmp"/>
    <hyperlink ref="U75" r:id="rId109" display="https://map.naver.com/p/search/%ED%8F%B4%EB%A6%AC%ED%85%8D%EB%8C%80%ED%95%99 %EC%A0%95%EC%88%98%EC%BA%A0%ED%8D%BC%EC%8A%A4/place/11591333?c=15.00,0,0,0,dh&amp;placePath=%3Fentry%253Dbmp"/>
    <hyperlink ref="U82:U85" r:id="rId110" display="https://map.naver.com/p/search/%ED%8F%B4%EB%A6%AC%ED%85%8D%EB%8C%80%ED%95%99 %EC%A0%95%EC%88%98%EC%BA%A0%ED%8D%BC%EC%8A%A4/place/11591333?c=15.00,0,0,0,dh&amp;placePath=%3Fentry%253Dbmp"/>
    <hyperlink ref="U88" r:id="rId111" display="https://map.naver.com/p/search/%ED%95%9C%EA%B5%AD%EA%B8%B0%EC%88%A0%EA%B5%90%EC%9C%A1%EB%8C%80%ED%95%99%EA%B5%90 %EB%8A%A5%EB%A0%A5%EA%B0%9C%EB%B0%9C%EA%B5%90%EC%9C%A1%EC%9B%90/place/12171044?c=15.00,0,0,0,dh&amp;placePath=%3Fentry%253Dbmp"/>
    <hyperlink ref="U116:U117" r:id="rId112" display="https://map.naver.com/p/search/%ED%8F%B4%EB%A6%AC%ED%85%8D%EB%8C%80%ED%95%99 %EC%A0%95%EC%88%98%EC%BA%A0%ED%8D%BC%EC%8A%A4/place/11591333?c=15.00,0,0,0,dh&amp;placePath=%3Fentry%253Dbmp"/>
    <hyperlink ref="U120" r:id="rId113" display="https://map.naver.com/p/search/%ED%8F%B4%EB%A6%AC%ED%85%8D%EB%8C%80%ED%95%99 %EC%A0%95%EC%88%98%EC%BA%A0%ED%8D%BC%EC%8A%A4/place/11591333?c=15.00,0,0,0,dh&amp;placePath=%3Fentry%253Dbmp"/>
    <hyperlink ref="U125" r:id="rId114" display="https://map.naver.com/p/search/%ED%8F%B4%EB%A6%AC%ED%85%8D%EB%8C%80%ED%95%99 %EC%A0%95%EC%88%98%EC%BA%A0%ED%8D%BC%EC%8A%A4/place/11591333?c=15.00,0,0,0,dh&amp;placePath=%3Fentry%253Dbmp"/>
    <hyperlink ref="U145:U146" r:id="rId115" display="https://map.naver.com/p/search/%ED%8F%B4%EB%A6%AC%ED%85%8D%EB%8C%80%ED%95%99 %EC%A0%95%EC%88%98%EC%BA%A0%ED%8D%BC%EC%8A%A4/place/11591333?c=15.00,0,0,0,dh&amp;placePath=%3Fentry%253Dbmp"/>
    <hyperlink ref="U148" r:id="rId116" display="https://map.naver.com/p/search/%ED%8F%B4%EB%A6%AC%ED%85%8D%EB%8C%80%ED%95%99 %EC%A0%95%EC%88%98%EC%BA%A0%ED%8D%BC%EC%8A%A4/place/11591333?c=15.00,0,0,0,dh&amp;placePath=%3Fentry%253Dbmp"/>
    <hyperlink ref="U152" r:id="rId117" display="https://map.naver.com/p/search/%ED%8F%B4%EB%A6%AC%ED%85%8D%EB%8C%80%ED%95%99 %EC%A0%95%EC%88%98%EC%BA%A0%ED%8D%BC%EC%8A%A4/place/11591333?c=15.00,0,0,0,dh&amp;placePath=%3Fentry%253Dbmp"/>
    <hyperlink ref="U154" r:id="rId118" display="https://map.naver.com/p/search/%ED%8F%B4%EB%A6%AC%ED%85%8D%EB%8C%80%ED%95%99 %EC%A0%95%EC%88%98%EC%BA%A0%ED%8D%BC%EC%8A%A4/place/11591333?c=15.00,0,0,0,dh&amp;placePath=%3Fentry%253Dbmp"/>
    <hyperlink ref="U163" r:id="rId119" display="https://map.naver.com/p/search/%ED%8F%B4%EB%A6%AC%ED%85%8D%EB%8C%80%ED%95%99 %EC%A0%95%EC%88%98%EC%BA%A0%ED%8D%BC%EC%8A%A4/place/11591333?c=15.00,0,0,0,dh&amp;placePath=%3Fentry%253Dbmp"/>
    <hyperlink ref="U165" r:id="rId120" display="https://map.naver.com/p/search/%ED%8F%B4%EB%A6%AC%ED%85%8D%EB%8C%80%ED%95%99 %EC%A0%95%EC%88%98%EC%BA%A0%ED%8D%BC%EC%8A%A4/place/11591333?c=15.00,0,0,0,dh&amp;placePath=%3Fentry%253Dbmp"/>
    <hyperlink ref="U167" r:id="rId121" display="https://map.naver.com/p/search/%ED%8F%B4%EB%A6%AC%ED%85%8D%EB%8C%80%ED%95%99 %EC%A0%95%EC%88%98%EC%BA%A0%ED%8D%BC%EC%8A%A4/place/11591333?c=15.00,0,0,0,dh&amp;placePath=%3Fentry%253Dbmp"/>
    <hyperlink ref="U169" r:id="rId122" display="https://map.naver.com/p/search/%ED%8F%B4%EB%A6%AC%ED%85%8D%EB%8C%80%ED%95%99 %EC%A0%95%EC%88%98%EC%BA%A0%ED%8D%BC%EC%8A%A4/place/11591333?c=15.00,0,0,0,dh&amp;placePath=%3Fentry%253Dbmp"/>
    <hyperlink ref="U172" r:id="rId123" display="https://map.naver.com/p/search/%ED%8F%B4%EB%A6%AC%ED%85%8D%EB%8C%80%ED%95%99 %EC%A0%95%EC%88%98%EC%BA%A0%ED%8D%BC%EC%8A%A4/place/11591333?c=15.00,0,0,0,dh&amp;placePath=%3Fentry%253Dbmp"/>
    <hyperlink ref="U181" r:id="rId124" display="https://map.naver.com/p/search/%ED%8F%B4%EB%A6%AC%ED%85%8D%EB%8C%80%ED%95%99 %EC%A0%95%EC%88%98%EC%BA%A0%ED%8D%BC%EC%8A%A4/place/11591333?c=15.00,0,0,0,dh&amp;placePath=%3Fentry%253Dbmp"/>
    <hyperlink ref="U69" r:id="rId125" display="https://map.naver.com/p/search/%ED%95%9C%EA%B5%AD%EC%A7%81%EC%97%85%EB%8A%A5%EB%A0%A5%EA%B5%90%EC%9C%A1%EC%9B%90 %EC%8B%9C%ED%9D%A5/place/11539152?c=15.00,0,0,0,dh&amp;placePath=%3Fentry%253Dbmp"/>
    <hyperlink ref="U105" r:id="rId126" display="https://map.naver.com/p/search/%ED%95%9C%EA%B5%AD%EC%A7%81%EC%97%85%EB%8A%A5%EB%A0%A5%EA%B5%90%EC%9C%A1%EC%9B%90 %EC%8B%9C%ED%9D%A5/place/11539152?c=15.00,0,0,0,dh&amp;placePath=%3Fentry%253Dbmp"/>
    <hyperlink ref="U132:U133" r:id="rId127" display="https://map.naver.com/p/search/%ED%95%9C%EA%B5%AD%EC%A7%81%EC%97%85%EB%8A%A5%EB%A0%A5%EA%B5%90%EC%9C%A1%EC%9B%90 %EC%8B%9C%ED%9D%A5/place/11539152?c=15.00,0,0,0,dh&amp;placePath=%3Fentry%253Dbmp"/>
    <hyperlink ref="U183" r:id="rId128" display="https://map.naver.com/p/search/%ED%95%9C%EA%B5%AD%EC%A7%81%EC%97%85%EB%8A%A5%EB%A0%A5%EA%B5%90%EC%9C%A1%EC%9B%90 %EC%8B%9C%ED%9D%A5/place/11539152?c=15.00,0,0,0,dh&amp;placePath=%3Fentry%253Dbmp"/>
    <hyperlink ref="U189:U190" r:id="rId129" display="https://map.naver.com/p/search/%ED%95%9C%EA%B5%AD%EC%A7%81%EC%97%85%EB%8A%A5%EB%A0%A5%EA%B5%90%EC%9C%A1%EC%9B%90 %EC%8B%9C%ED%9D%A5/place/11539152?c=15.00,0,0,0,dh&amp;placePath=%3Fentry%253Dbmp"/>
    <hyperlink ref="U59" r:id="rId130" display="https://map.naver.com/p/search/%ED%95%9C%EA%B5%AD%EC%A7%81%EC%97%85%EB%8A%A5%EB%A0%A5%EA%B5%90%EC%9C%A1%EC%9B%90 %EC%9D%B8%EC%B2%9C/place/13093609?c=15.00,0,0,0,dh&amp;placePath=%3Fentry%253Dbmp"/>
    <hyperlink ref="U72" r:id="rId131" display="https://map.naver.com/p/search/%EC%BA%A0%ED%8B%B1%EC%A2%85%ED%95%A9%EA%B8%B0%EC%88%A0%EC%9B%90/place/11866805?c=15.00,0,0,0,dh&amp;isCorrectAnswer=true"/>
    <hyperlink ref="U104" r:id="rId132" display="https://map.naver.com/p/search/%ED%95%9C%EA%B5%AD%EC%A7%81%EC%97%85%EB%8A%A5%EB%A0%A5%EA%B5%90%EC%9C%A1%EC%9B%90 %EC%9D%B8%EC%B2%9C/place/13093609?c=15.00,0,0,0,dh&amp;placePath=%3Fentry%253Dbmp"/>
    <hyperlink ref="U130" r:id="rId133" display="https://map.naver.com/p/search/%ED%95%9C%EA%B5%AD%EC%A7%81%EC%97%85%EB%8A%A5%EB%A0%A5%EA%B5%90%EC%9C%A1%EC%9B%90 %EC%9D%B8%EC%B2%9C/place/13093609?c=15.00,0,0,0,dh&amp;placePath=%3Fentry%253Dbmp"/>
    <hyperlink ref="U192" r:id="rId134" display="https://map.naver.com/p/search/%ED%95%9C%EA%B5%AD%EC%A7%81%EC%97%85%EB%8A%A5%EB%A0%A5%EA%B5%90%EC%9C%A1%EC%9B%90 %EC%9D%B8%EC%B2%9C/place/13093609?c=15.00,0,0,0,dh&amp;placePath=%3Fentry%253Dbmp"/>
    <hyperlink ref="U61" r:id="rId135" display="https://map.naver.com/p/search/%EC%9A%B8%EC%82%B0%EC%82%B0%EC%97%85%EC%A7%81%EC%97%85%EC%A0%84%EB%AC%B8%ED%95%99%EA%B5%90/place/37492228?c=15.00,0,0,0,dh&amp;placePath=%3Fentry%253Dbmp"/>
    <hyperlink ref="U78" r:id="rId136" display="https://map.naver.com/p/search/%EC%9A%B8%EC%82%B0%EC%82%B0%EC%97%85%EC%A7%81%EC%97%85%EC%A0%84%EB%AC%B8%ED%95%99%EA%B5%90/place/37492228?c=15.00,0,0,0,dh&amp;placePath=%3Fentry%253Dbmp"/>
    <hyperlink ref="U106" r:id="rId137" display="https://map.naver.com/p/search/%EC%9A%B8%EC%82%B0%EC%82%B0%EC%97%85%EC%A7%81%EC%97%85%EC%A0%84%EB%AC%B8%ED%95%99%EA%B5%90/place/37492228?c=15.00,0,0,0,dh&amp;placePath=%3Fentry%253Dbmp"/>
    <hyperlink ref="U131" r:id="rId138" display="https://map.naver.com/p/search/%EC%9A%B8%EC%82%B0%EC%82%B0%EC%97%85%EC%A7%81%EC%97%85%EC%A0%84%EB%AC%B8%ED%95%99%EA%B5%90/place/37492228?c=15.00,0,0,0,dh&amp;placePath=%3Fentry%253Dbmp"/>
    <hyperlink ref="U158" r:id="rId139" display="https://map.naver.com/p/search/%EC%9A%B8%EC%82%B0%EC%82%B0%EC%97%85%EC%A7%81%EC%97%85%EC%A0%84%EB%AC%B8%ED%95%99%EA%B5%90/place/37492228?c=15.00,0,0,0,dh&amp;placePath=%3Fentry%253Dbmp"/>
    <hyperlink ref="U171" r:id="rId140" display="https://map.naver.com/p/search/%EC%9A%B8%EC%82%B0%EC%82%B0%EC%97%85%EC%A7%81%EC%97%85%EC%A0%84%EB%AC%B8%ED%95%99%EA%B5%90/place/37492228?c=15.00,0,0,0,dh&amp;placePath=%3Fentry%253Dbmp"/>
    <hyperlink ref="U62" r:id="rId141" display="https://map.naver.com/p/search/%EC%BA%A0%ED%8B%B1%EC%A2%85%ED%95%A9%EA%B8%B0%EC%88%A0%EC%9B%90/place/11866805?c=15.00,0,0,0,dh&amp;isCorrectAnswer=true"/>
    <hyperlink ref="U66" r:id="rId142" display="https://map.naver.com/p/search/%ED%95%9C%EA%B5%AD%EC%A7%81%EC%97%85%EB%8A%A5%EB%A0%A5%EA%B5%90%EC%9C%A1%EC%9B%90 %EC%9D%B8%EC%B2%9C/place/13093609?c=15.00,0,0,0,dh&amp;placePath=%3Fentry%253Dbmp"/>
    <hyperlink ref="U160" r:id="rId143" display="https://map.naver.com/p/search/%ED%8F%B4%EB%A6%AC%ED%85%8D%EB%8C%80%ED%95%99 %EC%A0%95%EC%88%98%EC%BA%A0%ED%8D%BC%EC%8A%A4/place/11591333?c=15.00,0,0,0,dh&amp;placePath=%3Fentry%253Dbmp"/>
    <hyperlink ref="U42" r:id="rId144" display="https://map.naver.com/p/search/%EB%82%98%EC%9A%B0%EC%A7%81%EC%97%85%EC%A0%84%EB%AC%B8%ED%95%99%EA%B5%90/place/13066220?c=15.00,0,0,0,dh&amp;placePath=%3Fentry%253Dbmp"/>
    <hyperlink ref="U60" r:id="rId145" display="https://map.naver.com/p/search/%EB%82%98%EC%9A%B0%EC%A7%81%EC%97%85%EC%A0%84%EB%AC%B8%ED%95%99%EA%B5%90/place/13066220?c=15.00,0,0,0,dh&amp;placePath=%3Fentry%253Dbmp"/>
    <hyperlink ref="U129" r:id="rId146" display="https://map.naver.com/p/search/%EB%82%98%EC%9A%B0%EC%A7%81%EC%97%85%EC%A0%84%EB%AC%B8%ED%95%99%EA%B5%90/place/13066220?c=15.00,0,0,0,dh&amp;placePath=%3Fentry%253Dbmp"/>
    <hyperlink ref="U164" r:id="rId147" display="https://map.naver.com/p/search/%EB%82%98%EC%9A%B0%EC%A7%81%EC%97%85%EC%A0%84%EB%AC%B8%ED%95%99%EA%B5%90/place/13066220?c=15.00,0,0,0,dh&amp;placePath=%3Fentry%253Dbmp"/>
    <hyperlink ref="U184" r:id="rId148" display="https://map.naver.com/p/search/%EB%82%98%EC%9A%B0%EC%A7%81%EC%97%85%EC%A0%84%EB%AC%B8%ED%95%99%EA%B5%90/place/13066220?c=15.00,0,0,0,dh&amp;placePath=%3Fentry%253Dbmp"/>
    <hyperlink ref="U109:U110" r:id="rId149" display="방송정보국제교육원"/>
    <hyperlink ref="U111" r:id="rId150"/>
    <hyperlink ref="U139" r:id="rId151"/>
    <hyperlink ref="U140" r:id="rId152"/>
    <hyperlink ref="U141" r:id="rId153"/>
  </hyperlinks>
  <pageMargins left="0.7" right="0.7" top="0.75" bottom="0.75" header="0.3" footer="0.3"/>
  <pageSetup paperSize="8" scale="63" orientation="landscape" verticalDpi="0" r:id="rId1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Y126"/>
  <sheetViews>
    <sheetView topLeftCell="B1" zoomScale="70" zoomScaleNormal="70" workbookViewId="0">
      <pane ySplit="2" topLeftCell="A3" activePane="bottomLeft" state="frozen"/>
      <selection pane="bottomLeft" activeCell="B1" sqref="B1:Y1"/>
    </sheetView>
  </sheetViews>
  <sheetFormatPr defaultColWidth="16.85546875" defaultRowHeight="12"/>
  <cols>
    <col min="1" max="1" width="1.7109375" style="187" customWidth="1"/>
    <col min="2" max="2" width="5.42578125" style="4" customWidth="1"/>
    <col min="3" max="3" width="10" style="4" bestFit="1" customWidth="1"/>
    <col min="4" max="4" width="11.140625" style="4" customWidth="1"/>
    <col min="5" max="5" width="15.85546875" style="4" bestFit="1" customWidth="1"/>
    <col min="6" max="6" width="21" style="4" bestFit="1" customWidth="1"/>
    <col min="7" max="7" width="32.140625" style="4" bestFit="1" customWidth="1"/>
    <col min="8" max="8" width="26.5703125" style="4" customWidth="1"/>
    <col min="9" max="9" width="12" style="4" customWidth="1"/>
    <col min="10" max="10" width="65.28515625" style="4" bestFit="1" customWidth="1"/>
    <col min="11" max="11" width="26.42578125" style="4" bestFit="1" customWidth="1"/>
    <col min="12" max="12" width="26.140625" style="4" bestFit="1" customWidth="1"/>
    <col min="13" max="14" width="26.42578125" style="87" customWidth="1"/>
    <col min="15" max="16" width="25.28515625" style="87" customWidth="1"/>
    <col min="17" max="18" width="15.85546875" style="4" customWidth="1"/>
    <col min="19" max="20" width="15.85546875" style="4" bestFit="1" customWidth="1"/>
    <col min="21" max="21" width="33" style="4" bestFit="1" customWidth="1"/>
    <col min="22" max="22" width="15.85546875" style="4" bestFit="1" customWidth="1"/>
    <col min="23" max="25" width="15.85546875" style="187" customWidth="1"/>
    <col min="26" max="26" width="1.7109375" style="187" customWidth="1"/>
    <col min="27" max="16384" width="16.85546875" style="187"/>
  </cols>
  <sheetData>
    <row r="1" spans="2:25" ht="38.25" thickBot="1">
      <c r="B1" s="332" t="s">
        <v>949</v>
      </c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</row>
    <row r="2" spans="2:25" ht="30" customHeight="1" thickBot="1">
      <c r="B2" s="210" t="s">
        <v>20</v>
      </c>
      <c r="C2" s="211" t="s">
        <v>0</v>
      </c>
      <c r="D2" s="211" t="s">
        <v>1</v>
      </c>
      <c r="E2" s="213" t="s">
        <v>3</v>
      </c>
      <c r="F2" s="213" t="s">
        <v>4</v>
      </c>
      <c r="G2" s="213" t="s">
        <v>5</v>
      </c>
      <c r="H2" s="213" t="s">
        <v>6</v>
      </c>
      <c r="I2" s="213" t="s">
        <v>7</v>
      </c>
      <c r="J2" s="213" t="s">
        <v>8</v>
      </c>
      <c r="K2" s="217" t="s">
        <v>942</v>
      </c>
      <c r="L2" s="211" t="s">
        <v>943</v>
      </c>
      <c r="M2" s="321" t="s">
        <v>11</v>
      </c>
      <c r="N2" s="214" t="s">
        <v>12</v>
      </c>
      <c r="O2" s="214" t="s">
        <v>13</v>
      </c>
      <c r="P2" s="214" t="s">
        <v>14</v>
      </c>
      <c r="Q2" s="211" t="s">
        <v>15</v>
      </c>
      <c r="R2" s="211" t="s">
        <v>16</v>
      </c>
      <c r="S2" s="211" t="s">
        <v>17</v>
      </c>
      <c r="T2" s="212" t="s">
        <v>18</v>
      </c>
      <c r="U2" s="212" t="s">
        <v>468</v>
      </c>
      <c r="V2" s="211" t="s">
        <v>19</v>
      </c>
      <c r="W2" s="211" t="s">
        <v>917</v>
      </c>
      <c r="X2" s="211" t="s">
        <v>925</v>
      </c>
      <c r="Y2" s="217" t="s">
        <v>135</v>
      </c>
    </row>
    <row r="3" spans="2:25" ht="13.5">
      <c r="B3" s="146">
        <v>1</v>
      </c>
      <c r="C3" s="147" t="s">
        <v>21</v>
      </c>
      <c r="D3" s="147" t="s">
        <v>919</v>
      </c>
      <c r="E3" s="147" t="s">
        <v>167</v>
      </c>
      <c r="F3" s="147" t="s">
        <v>23</v>
      </c>
      <c r="G3" s="147" t="s">
        <v>129</v>
      </c>
      <c r="H3" s="147" t="s">
        <v>168</v>
      </c>
      <c r="I3" s="147" t="s">
        <v>693</v>
      </c>
      <c r="J3" s="148" t="s">
        <v>542</v>
      </c>
      <c r="K3" s="316" t="s">
        <v>21</v>
      </c>
      <c r="L3" s="141" t="s">
        <v>21</v>
      </c>
      <c r="M3" s="325">
        <v>45720</v>
      </c>
      <c r="N3" s="149">
        <v>45737</v>
      </c>
      <c r="O3" s="149" t="s">
        <v>21</v>
      </c>
      <c r="P3" s="149" t="s">
        <v>21</v>
      </c>
      <c r="Q3" s="147" t="str">
        <f>VLOOKUP(J3,'5.교과목 정보'!$B$3:$K$76,9,FALSE)</f>
        <v>-</v>
      </c>
      <c r="R3" s="147">
        <f>VLOOKUP(J3,'5.교과목 정보'!$B$3:$K$76,8,FALSE)</f>
        <v>2</v>
      </c>
      <c r="S3" s="147" t="str">
        <f>VLOOKUP(J3,'5.교과목 정보'!$B$3:$K$76,7,FALSE)</f>
        <v>이러닝</v>
      </c>
      <c r="T3" s="149" t="s">
        <v>21</v>
      </c>
      <c r="U3" s="333" t="str">
        <f>VLOOKUP(T3,'7.교육장 정보'!$C$3:$D$20,2,FALSE)</f>
        <v>능력개발교육원 PORTAL</v>
      </c>
      <c r="V3" s="315">
        <v>250</v>
      </c>
      <c r="W3" s="315">
        <v>300</v>
      </c>
      <c r="X3" s="339" t="s">
        <v>932</v>
      </c>
      <c r="Y3" s="317"/>
    </row>
    <row r="4" spans="2:25" ht="13.5">
      <c r="B4" s="150">
        <v>2</v>
      </c>
      <c r="C4" s="141" t="s">
        <v>21</v>
      </c>
      <c r="D4" s="141" t="s">
        <v>919</v>
      </c>
      <c r="E4" s="141" t="s">
        <v>167</v>
      </c>
      <c r="F4" s="141" t="s">
        <v>166</v>
      </c>
      <c r="G4" s="141" t="s">
        <v>27</v>
      </c>
      <c r="H4" s="141" t="s">
        <v>168</v>
      </c>
      <c r="I4" s="141" t="s">
        <v>693</v>
      </c>
      <c r="J4" s="142" t="s">
        <v>562</v>
      </c>
      <c r="K4" s="313" t="s">
        <v>21</v>
      </c>
      <c r="L4" s="141" t="s">
        <v>21</v>
      </c>
      <c r="M4" s="322">
        <v>45720</v>
      </c>
      <c r="N4" s="143">
        <v>45737</v>
      </c>
      <c r="O4" s="143" t="s">
        <v>21</v>
      </c>
      <c r="P4" s="143" t="s">
        <v>21</v>
      </c>
      <c r="Q4" s="141" t="str">
        <f>VLOOKUP(J4,'5.교과목 정보'!$B$3:$K$76,9,FALSE)</f>
        <v>-</v>
      </c>
      <c r="R4" s="141">
        <f>VLOOKUP(J4,'5.교과목 정보'!$B$3:$K$76,8,FALSE)</f>
        <v>2</v>
      </c>
      <c r="S4" s="141" t="str">
        <f>VLOOKUP(J4,'5.교과목 정보'!$B$3:$K$76,7,FALSE)</f>
        <v>이러닝</v>
      </c>
      <c r="T4" s="143" t="s">
        <v>21</v>
      </c>
      <c r="U4" s="334" t="str">
        <f>VLOOKUP(T4,'7.교육장 정보'!$C$3:$D$20,2,FALSE)</f>
        <v>능력개발교육원 PORTAL</v>
      </c>
      <c r="V4" s="306">
        <v>250</v>
      </c>
      <c r="W4" s="306">
        <v>300</v>
      </c>
      <c r="X4" s="287" t="s">
        <v>932</v>
      </c>
      <c r="Y4" s="151"/>
    </row>
    <row r="5" spans="2:25" ht="13.5">
      <c r="B5" s="150">
        <v>3</v>
      </c>
      <c r="C5" s="141" t="s">
        <v>21</v>
      </c>
      <c r="D5" s="141" t="s">
        <v>919</v>
      </c>
      <c r="E5" s="141" t="s">
        <v>167</v>
      </c>
      <c r="F5" s="141" t="s">
        <v>166</v>
      </c>
      <c r="G5" s="141" t="s">
        <v>165</v>
      </c>
      <c r="H5" s="141" t="s">
        <v>164</v>
      </c>
      <c r="I5" s="141" t="s">
        <v>693</v>
      </c>
      <c r="J5" s="142" t="s">
        <v>543</v>
      </c>
      <c r="K5" s="313" t="s">
        <v>21</v>
      </c>
      <c r="L5" s="141" t="s">
        <v>21</v>
      </c>
      <c r="M5" s="322">
        <v>45720</v>
      </c>
      <c r="N5" s="143">
        <v>45737</v>
      </c>
      <c r="O5" s="143" t="s">
        <v>21</v>
      </c>
      <c r="P5" s="143" t="s">
        <v>21</v>
      </c>
      <c r="Q5" s="141" t="str">
        <f>VLOOKUP(J5,'5.교과목 정보'!$B$3:$K$76,9,FALSE)</f>
        <v>-</v>
      </c>
      <c r="R5" s="141">
        <f>VLOOKUP(J5,'5.교과목 정보'!$B$3:$K$76,8,FALSE)</f>
        <v>2</v>
      </c>
      <c r="S5" s="141" t="str">
        <f>VLOOKUP(J5,'5.교과목 정보'!$B$3:$K$76,7,FALSE)</f>
        <v>이러닝</v>
      </c>
      <c r="T5" s="143" t="s">
        <v>21</v>
      </c>
      <c r="U5" s="334" t="str">
        <f>VLOOKUP(T5,'7.교육장 정보'!$C$3:$D$20,2,FALSE)</f>
        <v>능력개발교육원 PORTAL</v>
      </c>
      <c r="V5" s="306">
        <v>250</v>
      </c>
      <c r="W5" s="306">
        <v>300</v>
      </c>
      <c r="X5" s="287" t="s">
        <v>932</v>
      </c>
      <c r="Y5" s="151"/>
    </row>
    <row r="6" spans="2:25" ht="13.5">
      <c r="B6" s="150">
        <v>4</v>
      </c>
      <c r="C6" s="141" t="s">
        <v>21</v>
      </c>
      <c r="D6" s="141" t="s">
        <v>919</v>
      </c>
      <c r="E6" s="141" t="s">
        <v>167</v>
      </c>
      <c r="F6" s="141" t="s">
        <v>166</v>
      </c>
      <c r="G6" s="141" t="s">
        <v>170</v>
      </c>
      <c r="H6" s="141" t="s">
        <v>164</v>
      </c>
      <c r="I6" s="141" t="s">
        <v>693</v>
      </c>
      <c r="J6" s="142" t="s">
        <v>564</v>
      </c>
      <c r="K6" s="313" t="s">
        <v>21</v>
      </c>
      <c r="L6" s="141" t="s">
        <v>21</v>
      </c>
      <c r="M6" s="322">
        <v>45720</v>
      </c>
      <c r="N6" s="143">
        <v>45737</v>
      </c>
      <c r="O6" s="143" t="s">
        <v>21</v>
      </c>
      <c r="P6" s="143" t="s">
        <v>21</v>
      </c>
      <c r="Q6" s="141" t="str">
        <f>VLOOKUP(J6,'5.교과목 정보'!$B$3:$K$76,9,FALSE)</f>
        <v>-</v>
      </c>
      <c r="R6" s="141">
        <f>VLOOKUP(J6,'5.교과목 정보'!$B$3:$K$76,8,FALSE)</f>
        <v>2</v>
      </c>
      <c r="S6" s="141" t="str">
        <f>VLOOKUP(J6,'5.교과목 정보'!$B$3:$K$76,7,FALSE)</f>
        <v>이러닝</v>
      </c>
      <c r="T6" s="143" t="s">
        <v>21</v>
      </c>
      <c r="U6" s="334" t="str">
        <f>VLOOKUP(T6,'7.교육장 정보'!$C$3:$D$20,2,FALSE)</f>
        <v>능력개발교육원 PORTAL</v>
      </c>
      <c r="V6" s="306">
        <v>250</v>
      </c>
      <c r="W6" s="306">
        <v>300</v>
      </c>
      <c r="X6" s="287" t="s">
        <v>932</v>
      </c>
      <c r="Y6" s="151"/>
    </row>
    <row r="7" spans="2:25" ht="13.5">
      <c r="B7" s="150">
        <v>5</v>
      </c>
      <c r="C7" s="141" t="s">
        <v>21</v>
      </c>
      <c r="D7" s="141" t="s">
        <v>919</v>
      </c>
      <c r="E7" s="141" t="s">
        <v>167</v>
      </c>
      <c r="F7" s="141" t="s">
        <v>166</v>
      </c>
      <c r="G7" s="141" t="s">
        <v>170</v>
      </c>
      <c r="H7" s="141" t="s">
        <v>164</v>
      </c>
      <c r="I7" s="141" t="s">
        <v>693</v>
      </c>
      <c r="J7" s="142" t="s">
        <v>544</v>
      </c>
      <c r="K7" s="313" t="s">
        <v>21</v>
      </c>
      <c r="L7" s="141" t="s">
        <v>21</v>
      </c>
      <c r="M7" s="322">
        <v>45720</v>
      </c>
      <c r="N7" s="143">
        <v>45737</v>
      </c>
      <c r="O7" s="143" t="s">
        <v>21</v>
      </c>
      <c r="P7" s="143" t="s">
        <v>21</v>
      </c>
      <c r="Q7" s="141" t="str">
        <f>VLOOKUP(J7,'5.교과목 정보'!$B$3:$K$76,9,FALSE)</f>
        <v>-</v>
      </c>
      <c r="R7" s="141">
        <f>VLOOKUP(J7,'5.교과목 정보'!$B$3:$K$76,8,FALSE)</f>
        <v>2</v>
      </c>
      <c r="S7" s="141" t="str">
        <f>VLOOKUP(J7,'5.교과목 정보'!$B$3:$K$76,7,FALSE)</f>
        <v>이러닝</v>
      </c>
      <c r="T7" s="143" t="s">
        <v>21</v>
      </c>
      <c r="U7" s="334" t="str">
        <f>VLOOKUP(T7,'7.교육장 정보'!$C$3:$D$20,2,FALSE)</f>
        <v>능력개발교육원 PORTAL</v>
      </c>
      <c r="V7" s="306">
        <v>250</v>
      </c>
      <c r="W7" s="306">
        <v>300</v>
      </c>
      <c r="X7" s="287" t="s">
        <v>932</v>
      </c>
      <c r="Y7" s="151"/>
    </row>
    <row r="8" spans="2:25" ht="14.25" thickBot="1">
      <c r="B8" s="265">
        <v>6</v>
      </c>
      <c r="C8" s="267" t="s">
        <v>21</v>
      </c>
      <c r="D8" s="267" t="s">
        <v>919</v>
      </c>
      <c r="E8" s="267" t="s">
        <v>167</v>
      </c>
      <c r="F8" s="267" t="s">
        <v>23</v>
      </c>
      <c r="G8" s="267" t="s">
        <v>24</v>
      </c>
      <c r="H8" s="267" t="s">
        <v>164</v>
      </c>
      <c r="I8" s="267" t="s">
        <v>693</v>
      </c>
      <c r="J8" s="268" t="s">
        <v>545</v>
      </c>
      <c r="K8" s="318" t="s">
        <v>21</v>
      </c>
      <c r="L8" s="267" t="s">
        <v>21</v>
      </c>
      <c r="M8" s="323">
        <v>45720</v>
      </c>
      <c r="N8" s="269">
        <v>45737</v>
      </c>
      <c r="O8" s="269" t="s">
        <v>21</v>
      </c>
      <c r="P8" s="269" t="s">
        <v>21</v>
      </c>
      <c r="Q8" s="267" t="str">
        <f>VLOOKUP(J8,'5.교과목 정보'!$B$3:$K$76,9,FALSE)</f>
        <v>-</v>
      </c>
      <c r="R8" s="267">
        <f>VLOOKUP(J8,'5.교과목 정보'!$B$3:$K$76,8,FALSE)</f>
        <v>2</v>
      </c>
      <c r="S8" s="267" t="str">
        <f>VLOOKUP(J8,'5.교과목 정보'!$B$3:$K$76,7,FALSE)</f>
        <v>이러닝</v>
      </c>
      <c r="T8" s="269" t="s">
        <v>21</v>
      </c>
      <c r="U8" s="335" t="str">
        <f>VLOOKUP(T8,'7.교육장 정보'!$C$3:$D$20,2,FALSE)</f>
        <v>능력개발교육원 PORTAL</v>
      </c>
      <c r="V8" s="308">
        <v>250</v>
      </c>
      <c r="W8" s="308">
        <v>300</v>
      </c>
      <c r="X8" s="340" t="s">
        <v>932</v>
      </c>
      <c r="Y8" s="272"/>
    </row>
    <row r="9" spans="2:25" ht="13.5">
      <c r="B9" s="146">
        <v>7</v>
      </c>
      <c r="C9" s="147" t="s">
        <v>21</v>
      </c>
      <c r="D9" s="147" t="s">
        <v>575</v>
      </c>
      <c r="E9" s="147" t="s">
        <v>145</v>
      </c>
      <c r="F9" s="147" t="s">
        <v>23</v>
      </c>
      <c r="G9" s="147" t="s">
        <v>24</v>
      </c>
      <c r="H9" s="147" t="s">
        <v>62</v>
      </c>
      <c r="I9" s="147" t="s">
        <v>693</v>
      </c>
      <c r="J9" s="148" t="s">
        <v>158</v>
      </c>
      <c r="K9" s="316" t="s">
        <v>21</v>
      </c>
      <c r="L9" s="147" t="s">
        <v>21</v>
      </c>
      <c r="M9" s="325">
        <v>45748</v>
      </c>
      <c r="N9" s="149">
        <v>45768</v>
      </c>
      <c r="O9" s="149" t="s">
        <v>21</v>
      </c>
      <c r="P9" s="149" t="s">
        <v>21</v>
      </c>
      <c r="Q9" s="147" t="str">
        <f>VLOOKUP(J9,'5.교과목 정보'!$B$3:$K$76,9,FALSE)</f>
        <v>-</v>
      </c>
      <c r="R9" s="147">
        <f>VLOOKUP(J9,'5.교과목 정보'!$B$3:$K$76,8,FALSE)</f>
        <v>6</v>
      </c>
      <c r="S9" s="147" t="str">
        <f>VLOOKUP(J9,'5.교과목 정보'!$B$3:$K$76,7,FALSE)</f>
        <v>이러닝</v>
      </c>
      <c r="T9" s="149" t="s">
        <v>21</v>
      </c>
      <c r="U9" s="333" t="str">
        <f>VLOOKUP(T9,'7.교육장 정보'!$C$3:$D$20,2,FALSE)</f>
        <v>능력개발교육원 PORTAL</v>
      </c>
      <c r="V9" s="315">
        <v>150</v>
      </c>
      <c r="W9" s="315">
        <v>150</v>
      </c>
      <c r="X9" s="339" t="s">
        <v>932</v>
      </c>
      <c r="Y9" s="317"/>
    </row>
    <row r="10" spans="2:25" ht="13.5">
      <c r="B10" s="150">
        <v>8</v>
      </c>
      <c r="C10" s="144" t="s">
        <v>21</v>
      </c>
      <c r="D10" s="141" t="s">
        <v>575</v>
      </c>
      <c r="E10" s="141" t="s">
        <v>145</v>
      </c>
      <c r="F10" s="141" t="s">
        <v>23</v>
      </c>
      <c r="G10" s="141" t="s">
        <v>24</v>
      </c>
      <c r="H10" s="141" t="s">
        <v>62</v>
      </c>
      <c r="I10" s="141" t="s">
        <v>693</v>
      </c>
      <c r="J10" s="145" t="s">
        <v>570</v>
      </c>
      <c r="K10" s="313" t="s">
        <v>21</v>
      </c>
      <c r="L10" s="141" t="s">
        <v>21</v>
      </c>
      <c r="M10" s="322">
        <v>45748</v>
      </c>
      <c r="N10" s="143">
        <v>45768</v>
      </c>
      <c r="O10" s="185" t="s">
        <v>21</v>
      </c>
      <c r="P10" s="185" t="s">
        <v>21</v>
      </c>
      <c r="Q10" s="141" t="str">
        <f>VLOOKUP(J10,'5.교과목 정보'!$B$3:$K$76,9,FALSE)</f>
        <v>-</v>
      </c>
      <c r="R10" s="141">
        <f>VLOOKUP(J10,'5.교과목 정보'!$B$3:$K$76,8,FALSE)</f>
        <v>6</v>
      </c>
      <c r="S10" s="141" t="str">
        <f>VLOOKUP(J10,'5.교과목 정보'!$B$3:$K$76,7,FALSE)</f>
        <v>이러닝</v>
      </c>
      <c r="T10" s="144" t="s">
        <v>21</v>
      </c>
      <c r="U10" s="334" t="str">
        <f>VLOOKUP(T10,'7.교육장 정보'!$C$3:$D$20,2,FALSE)</f>
        <v>능력개발교육원 PORTAL</v>
      </c>
      <c r="V10" s="306">
        <v>150</v>
      </c>
      <c r="W10" s="306">
        <v>150</v>
      </c>
      <c r="X10" s="287" t="s">
        <v>932</v>
      </c>
      <c r="Y10" s="151"/>
    </row>
    <row r="11" spans="2:25" ht="13.5">
      <c r="B11" s="150">
        <v>9</v>
      </c>
      <c r="C11" s="144" t="s">
        <v>21</v>
      </c>
      <c r="D11" s="141" t="s">
        <v>575</v>
      </c>
      <c r="E11" s="141" t="s">
        <v>145</v>
      </c>
      <c r="F11" s="141" t="s">
        <v>31</v>
      </c>
      <c r="G11" s="141" t="s">
        <v>35</v>
      </c>
      <c r="H11" s="141" t="s">
        <v>155</v>
      </c>
      <c r="I11" s="141" t="s">
        <v>693</v>
      </c>
      <c r="J11" s="145" t="s">
        <v>154</v>
      </c>
      <c r="K11" s="313" t="s">
        <v>21</v>
      </c>
      <c r="L11" s="141" t="s">
        <v>21</v>
      </c>
      <c r="M11" s="322">
        <v>45748</v>
      </c>
      <c r="N11" s="143">
        <v>45768</v>
      </c>
      <c r="O11" s="185" t="s">
        <v>21</v>
      </c>
      <c r="P11" s="185" t="s">
        <v>21</v>
      </c>
      <c r="Q11" s="141" t="str">
        <f>VLOOKUP(J11,'5.교과목 정보'!$B$3:$K$76,9,FALSE)</f>
        <v>-</v>
      </c>
      <c r="R11" s="141">
        <f>VLOOKUP(J11,'5.교과목 정보'!$B$3:$K$76,8,FALSE)</f>
        <v>6</v>
      </c>
      <c r="S11" s="141" t="str">
        <f>VLOOKUP(J11,'5.교과목 정보'!$B$3:$K$76,7,FALSE)</f>
        <v>이러닝</v>
      </c>
      <c r="T11" s="144" t="s">
        <v>21</v>
      </c>
      <c r="U11" s="334" t="str">
        <f>VLOOKUP(T11,'7.교육장 정보'!$C$3:$D$20,2,FALSE)</f>
        <v>능력개발교육원 PORTAL</v>
      </c>
      <c r="V11" s="306">
        <v>150</v>
      </c>
      <c r="W11" s="306">
        <v>150</v>
      </c>
      <c r="X11" s="287" t="s">
        <v>932</v>
      </c>
      <c r="Y11" s="151"/>
    </row>
    <row r="12" spans="2:25" ht="13.5">
      <c r="B12" s="150">
        <v>10</v>
      </c>
      <c r="C12" s="144" t="s">
        <v>21</v>
      </c>
      <c r="D12" s="141" t="s">
        <v>575</v>
      </c>
      <c r="E12" s="141" t="s">
        <v>145</v>
      </c>
      <c r="F12" s="141" t="s">
        <v>31</v>
      </c>
      <c r="G12" s="141" t="s">
        <v>35</v>
      </c>
      <c r="H12" s="141" t="s">
        <v>162</v>
      </c>
      <c r="I12" s="141" t="s">
        <v>689</v>
      </c>
      <c r="J12" s="145" t="s">
        <v>109</v>
      </c>
      <c r="K12" s="313" t="s">
        <v>21</v>
      </c>
      <c r="L12" s="141" t="s">
        <v>21</v>
      </c>
      <c r="M12" s="322">
        <v>45748</v>
      </c>
      <c r="N12" s="143">
        <v>45768</v>
      </c>
      <c r="O12" s="185" t="s">
        <v>21</v>
      </c>
      <c r="P12" s="185" t="s">
        <v>21</v>
      </c>
      <c r="Q12" s="141" t="str">
        <f>VLOOKUP(J12,'5.교과목 정보'!$B$3:$K$76,9,FALSE)</f>
        <v>-</v>
      </c>
      <c r="R12" s="141">
        <f>VLOOKUP(J12,'5.교과목 정보'!$B$3:$K$76,8,FALSE)</f>
        <v>6</v>
      </c>
      <c r="S12" s="141" t="str">
        <f>VLOOKUP(J12,'5.교과목 정보'!$B$3:$K$76,7,FALSE)</f>
        <v>이러닝</v>
      </c>
      <c r="T12" s="144" t="s">
        <v>21</v>
      </c>
      <c r="U12" s="334" t="str">
        <f>VLOOKUP(T12,'7.교육장 정보'!$C$3:$D$20,2,FALSE)</f>
        <v>능력개발교육원 PORTAL</v>
      </c>
      <c r="V12" s="306">
        <v>150</v>
      </c>
      <c r="W12" s="306">
        <v>150</v>
      </c>
      <c r="X12" s="287" t="s">
        <v>932</v>
      </c>
      <c r="Y12" s="151"/>
    </row>
    <row r="13" spans="2:25" ht="14.25" thickBot="1">
      <c r="B13" s="265">
        <v>11</v>
      </c>
      <c r="C13" s="266" t="s">
        <v>21</v>
      </c>
      <c r="D13" s="267" t="s">
        <v>575</v>
      </c>
      <c r="E13" s="267" t="s">
        <v>145</v>
      </c>
      <c r="F13" s="267" t="s">
        <v>31</v>
      </c>
      <c r="G13" s="267" t="s">
        <v>35</v>
      </c>
      <c r="H13" s="267" t="s">
        <v>74</v>
      </c>
      <c r="I13" s="267" t="s">
        <v>693</v>
      </c>
      <c r="J13" s="309" t="s">
        <v>157</v>
      </c>
      <c r="K13" s="318" t="s">
        <v>21</v>
      </c>
      <c r="L13" s="267" t="s">
        <v>21</v>
      </c>
      <c r="M13" s="323">
        <v>45748</v>
      </c>
      <c r="N13" s="269">
        <v>45768</v>
      </c>
      <c r="O13" s="310" t="s">
        <v>21</v>
      </c>
      <c r="P13" s="310" t="s">
        <v>21</v>
      </c>
      <c r="Q13" s="267" t="str">
        <f>VLOOKUP(J13,'5.교과목 정보'!$B$3:$K$76,9,FALSE)</f>
        <v>-</v>
      </c>
      <c r="R13" s="267">
        <f>VLOOKUP(J13,'5.교과목 정보'!$B$3:$K$76,8,FALSE)</f>
        <v>6</v>
      </c>
      <c r="S13" s="267" t="str">
        <f>VLOOKUP(J13,'5.교과목 정보'!$B$3:$K$76,7,FALSE)</f>
        <v>이러닝</v>
      </c>
      <c r="T13" s="266" t="s">
        <v>21</v>
      </c>
      <c r="U13" s="335" t="str">
        <f>VLOOKUP(T13,'7.교육장 정보'!$C$3:$D$20,2,FALSE)</f>
        <v>능력개발교육원 PORTAL</v>
      </c>
      <c r="V13" s="336">
        <v>150</v>
      </c>
      <c r="W13" s="308">
        <v>150</v>
      </c>
      <c r="X13" s="340" t="s">
        <v>932</v>
      </c>
      <c r="Y13" s="272"/>
    </row>
    <row r="14" spans="2:25" ht="13.5">
      <c r="B14" s="294">
        <v>12</v>
      </c>
      <c r="C14" s="204" t="s">
        <v>21</v>
      </c>
      <c r="D14" s="204" t="s">
        <v>575</v>
      </c>
      <c r="E14" s="204" t="s">
        <v>137</v>
      </c>
      <c r="F14" s="204" t="s">
        <v>31</v>
      </c>
      <c r="G14" s="204" t="s">
        <v>52</v>
      </c>
      <c r="H14" s="204" t="s">
        <v>53</v>
      </c>
      <c r="I14" s="204" t="s">
        <v>692</v>
      </c>
      <c r="J14" s="295" t="s">
        <v>546</v>
      </c>
      <c r="K14" s="312" t="s">
        <v>21</v>
      </c>
      <c r="L14" s="204" t="s">
        <v>21</v>
      </c>
      <c r="M14" s="326">
        <v>45748</v>
      </c>
      <c r="N14" s="296">
        <v>45768</v>
      </c>
      <c r="O14" s="296" t="s">
        <v>21</v>
      </c>
      <c r="P14" s="296" t="s">
        <v>21</v>
      </c>
      <c r="Q14" s="204" t="str">
        <f>VLOOKUP(J14,'5.교과목 정보'!$B$3:$K$76,9,FALSE)</f>
        <v>-</v>
      </c>
      <c r="R14" s="204">
        <f>VLOOKUP(J14,'5.교과목 정보'!$B$3:$K$76,8,FALSE)</f>
        <v>8</v>
      </c>
      <c r="S14" s="204" t="str">
        <f>VLOOKUP(J14,'5.교과목 정보'!$B$3:$K$76,7,FALSE)</f>
        <v>이러닝</v>
      </c>
      <c r="T14" s="296" t="s">
        <v>21</v>
      </c>
      <c r="U14" s="337" t="str">
        <f>VLOOKUP(T14,'7.교육장 정보'!$C$3:$D$20,2,FALSE)</f>
        <v>능력개발교육원 PORTAL</v>
      </c>
      <c r="V14" s="305">
        <v>50</v>
      </c>
      <c r="W14" s="305">
        <v>50</v>
      </c>
      <c r="X14" s="341" t="s">
        <v>932</v>
      </c>
      <c r="Y14" s="297"/>
    </row>
    <row r="15" spans="2:25" ht="13.5">
      <c r="B15" s="150">
        <v>13</v>
      </c>
      <c r="C15" s="141" t="s">
        <v>21</v>
      </c>
      <c r="D15" s="141" t="s">
        <v>575</v>
      </c>
      <c r="E15" s="141" t="s">
        <v>137</v>
      </c>
      <c r="F15" s="141" t="s">
        <v>31</v>
      </c>
      <c r="G15" s="141" t="s">
        <v>96</v>
      </c>
      <c r="H15" s="141" t="s">
        <v>53</v>
      </c>
      <c r="I15" s="141" t="s">
        <v>689</v>
      </c>
      <c r="J15" s="142" t="s">
        <v>547</v>
      </c>
      <c r="K15" s="313" t="s">
        <v>21</v>
      </c>
      <c r="L15" s="141" t="s">
        <v>21</v>
      </c>
      <c r="M15" s="322">
        <v>45748</v>
      </c>
      <c r="N15" s="143">
        <v>45768</v>
      </c>
      <c r="O15" s="143" t="s">
        <v>21</v>
      </c>
      <c r="P15" s="143" t="s">
        <v>21</v>
      </c>
      <c r="Q15" s="141" t="str">
        <f>VLOOKUP(J15,'5.교과목 정보'!$B$3:$K$76,9,FALSE)</f>
        <v>-</v>
      </c>
      <c r="R15" s="141">
        <f>VLOOKUP(J15,'5.교과목 정보'!$B$3:$K$76,8,FALSE)</f>
        <v>8</v>
      </c>
      <c r="S15" s="141" t="str">
        <f>VLOOKUP(J15,'5.교과목 정보'!$B$3:$K$76,7,FALSE)</f>
        <v>이러닝</v>
      </c>
      <c r="T15" s="143" t="s">
        <v>21</v>
      </c>
      <c r="U15" s="334" t="str">
        <f>VLOOKUP(T15,'7.교육장 정보'!$C$3:$D$20,2,FALSE)</f>
        <v>능력개발교육원 PORTAL</v>
      </c>
      <c r="V15" s="306">
        <v>50</v>
      </c>
      <c r="W15" s="306">
        <v>180</v>
      </c>
      <c r="X15" s="287" t="s">
        <v>932</v>
      </c>
      <c r="Y15" s="151"/>
    </row>
    <row r="16" spans="2:25" ht="14.25" thickBot="1">
      <c r="B16" s="298">
        <v>14</v>
      </c>
      <c r="C16" s="300" t="s">
        <v>21</v>
      </c>
      <c r="D16" s="300" t="s">
        <v>575</v>
      </c>
      <c r="E16" s="300" t="s">
        <v>137</v>
      </c>
      <c r="F16" s="300" t="s">
        <v>660</v>
      </c>
      <c r="G16" s="300" t="s">
        <v>27</v>
      </c>
      <c r="H16" s="300" t="s">
        <v>59</v>
      </c>
      <c r="I16" s="300" t="s">
        <v>692</v>
      </c>
      <c r="J16" s="301" t="s">
        <v>579</v>
      </c>
      <c r="K16" s="314" t="s">
        <v>21</v>
      </c>
      <c r="L16" s="300" t="s">
        <v>21</v>
      </c>
      <c r="M16" s="327">
        <v>45748</v>
      </c>
      <c r="N16" s="302">
        <v>45768</v>
      </c>
      <c r="O16" s="302" t="s">
        <v>21</v>
      </c>
      <c r="P16" s="302" t="s">
        <v>21</v>
      </c>
      <c r="Q16" s="300" t="str">
        <f>VLOOKUP(J16,'5.교과목 정보'!$B$3:$K$76,9,FALSE)</f>
        <v>-</v>
      </c>
      <c r="R16" s="300">
        <f>VLOOKUP(J16,'5.교과목 정보'!$B$3:$K$76,8,FALSE)</f>
        <v>6</v>
      </c>
      <c r="S16" s="300" t="str">
        <f>VLOOKUP(J16,'5.교과목 정보'!$B$3:$K$76,7,FALSE)</f>
        <v>이러닝</v>
      </c>
      <c r="T16" s="302" t="s">
        <v>21</v>
      </c>
      <c r="U16" s="338" t="str">
        <f>VLOOKUP(T16,'7.교육장 정보'!$C$3:$D$20,2,FALSE)</f>
        <v>능력개발교육원 PORTAL</v>
      </c>
      <c r="V16" s="307">
        <v>50</v>
      </c>
      <c r="W16" s="307">
        <v>520</v>
      </c>
      <c r="X16" s="342" t="s">
        <v>932</v>
      </c>
      <c r="Y16" s="351"/>
    </row>
    <row r="17" spans="2:25" ht="13.5">
      <c r="B17" s="146">
        <v>15</v>
      </c>
      <c r="C17" s="147" t="s">
        <v>21</v>
      </c>
      <c r="D17" s="147" t="s">
        <v>576</v>
      </c>
      <c r="E17" s="147" t="s">
        <v>145</v>
      </c>
      <c r="F17" s="147" t="s">
        <v>23</v>
      </c>
      <c r="G17" s="147" t="s">
        <v>24</v>
      </c>
      <c r="H17" s="147" t="s">
        <v>62</v>
      </c>
      <c r="I17" s="147" t="s">
        <v>693</v>
      </c>
      <c r="J17" s="148" t="s">
        <v>158</v>
      </c>
      <c r="K17" s="316" t="s">
        <v>21</v>
      </c>
      <c r="L17" s="147" t="s">
        <v>21</v>
      </c>
      <c r="M17" s="325">
        <v>45778</v>
      </c>
      <c r="N17" s="149">
        <v>45798</v>
      </c>
      <c r="O17" s="149" t="s">
        <v>21</v>
      </c>
      <c r="P17" s="149" t="s">
        <v>21</v>
      </c>
      <c r="Q17" s="147" t="str">
        <f>VLOOKUP(J17,'5.교과목 정보'!$B$3:$K$76,9,FALSE)</f>
        <v>-</v>
      </c>
      <c r="R17" s="147">
        <f>VLOOKUP(J17,'5.교과목 정보'!$B$3:$K$76,8,FALSE)</f>
        <v>6</v>
      </c>
      <c r="S17" s="147" t="str">
        <f>VLOOKUP(J17,'5.교과목 정보'!$B$3:$K$76,7,FALSE)</f>
        <v>이러닝</v>
      </c>
      <c r="T17" s="149" t="s">
        <v>21</v>
      </c>
      <c r="U17" s="333" t="str">
        <f>VLOOKUP(T17,'7.교육장 정보'!$C$3:$D$20,2,FALSE)</f>
        <v>능력개발교육원 PORTAL</v>
      </c>
      <c r="V17" s="315">
        <v>150</v>
      </c>
      <c r="W17" s="315">
        <v>150</v>
      </c>
      <c r="X17" s="339" t="s">
        <v>932</v>
      </c>
      <c r="Y17" s="317"/>
    </row>
    <row r="18" spans="2:25" ht="13.5">
      <c r="B18" s="150">
        <v>16</v>
      </c>
      <c r="C18" s="144" t="s">
        <v>21</v>
      </c>
      <c r="D18" s="141" t="s">
        <v>576</v>
      </c>
      <c r="E18" s="141" t="s">
        <v>145</v>
      </c>
      <c r="F18" s="141" t="s">
        <v>23</v>
      </c>
      <c r="G18" s="141" t="s">
        <v>24</v>
      </c>
      <c r="H18" s="141" t="s">
        <v>62</v>
      </c>
      <c r="I18" s="141" t="s">
        <v>693</v>
      </c>
      <c r="J18" s="145" t="s">
        <v>570</v>
      </c>
      <c r="K18" s="313" t="s">
        <v>21</v>
      </c>
      <c r="L18" s="141" t="s">
        <v>21</v>
      </c>
      <c r="M18" s="322">
        <v>45778</v>
      </c>
      <c r="N18" s="143">
        <v>45798</v>
      </c>
      <c r="O18" s="185" t="s">
        <v>21</v>
      </c>
      <c r="P18" s="185" t="s">
        <v>21</v>
      </c>
      <c r="Q18" s="141" t="str">
        <f>VLOOKUP(J18,'5.교과목 정보'!$B$3:$K$76,9,FALSE)</f>
        <v>-</v>
      </c>
      <c r="R18" s="141">
        <f>VLOOKUP(J18,'5.교과목 정보'!$B$3:$K$76,8,FALSE)</f>
        <v>6</v>
      </c>
      <c r="S18" s="141" t="str">
        <f>VLOOKUP(J18,'5.교과목 정보'!$B$3:$K$76,7,FALSE)</f>
        <v>이러닝</v>
      </c>
      <c r="T18" s="144" t="s">
        <v>21</v>
      </c>
      <c r="U18" s="334" t="str">
        <f>VLOOKUP(T18,'7.교육장 정보'!$C$3:$D$20,2,FALSE)</f>
        <v>능력개발교육원 PORTAL</v>
      </c>
      <c r="V18" s="306">
        <v>150</v>
      </c>
      <c r="W18" s="306">
        <v>150</v>
      </c>
      <c r="X18" s="287" t="s">
        <v>932</v>
      </c>
      <c r="Y18" s="151"/>
    </row>
    <row r="19" spans="2:25" ht="13.5">
      <c r="B19" s="150">
        <v>17</v>
      </c>
      <c r="C19" s="144" t="s">
        <v>21</v>
      </c>
      <c r="D19" s="141" t="s">
        <v>576</v>
      </c>
      <c r="E19" s="141" t="s">
        <v>145</v>
      </c>
      <c r="F19" s="141" t="s">
        <v>31</v>
      </c>
      <c r="G19" s="141" t="s">
        <v>35</v>
      </c>
      <c r="H19" s="141" t="s">
        <v>155</v>
      </c>
      <c r="I19" s="141" t="s">
        <v>693</v>
      </c>
      <c r="J19" s="145" t="s">
        <v>154</v>
      </c>
      <c r="K19" s="313" t="s">
        <v>21</v>
      </c>
      <c r="L19" s="141" t="s">
        <v>21</v>
      </c>
      <c r="M19" s="322">
        <v>45778</v>
      </c>
      <c r="N19" s="143">
        <v>45798</v>
      </c>
      <c r="O19" s="185" t="s">
        <v>21</v>
      </c>
      <c r="P19" s="185" t="s">
        <v>21</v>
      </c>
      <c r="Q19" s="141" t="str">
        <f>VLOOKUP(J19,'5.교과목 정보'!$B$3:$K$76,9,FALSE)</f>
        <v>-</v>
      </c>
      <c r="R19" s="141">
        <f>VLOOKUP(J19,'5.교과목 정보'!$B$3:$K$76,8,FALSE)</f>
        <v>6</v>
      </c>
      <c r="S19" s="141" t="str">
        <f>VLOOKUP(J19,'5.교과목 정보'!$B$3:$K$76,7,FALSE)</f>
        <v>이러닝</v>
      </c>
      <c r="T19" s="144" t="s">
        <v>21</v>
      </c>
      <c r="U19" s="334" t="str">
        <f>VLOOKUP(T19,'7.교육장 정보'!$C$3:$D$20,2,FALSE)</f>
        <v>능력개발교육원 PORTAL</v>
      </c>
      <c r="V19" s="306">
        <v>150</v>
      </c>
      <c r="W19" s="306">
        <v>150</v>
      </c>
      <c r="X19" s="287" t="s">
        <v>932</v>
      </c>
      <c r="Y19" s="151"/>
    </row>
    <row r="20" spans="2:25" ht="13.5">
      <c r="B20" s="150">
        <v>18</v>
      </c>
      <c r="C20" s="144" t="s">
        <v>21</v>
      </c>
      <c r="D20" s="141" t="s">
        <v>576</v>
      </c>
      <c r="E20" s="141" t="s">
        <v>145</v>
      </c>
      <c r="F20" s="141" t="s">
        <v>31</v>
      </c>
      <c r="G20" s="141" t="s">
        <v>35</v>
      </c>
      <c r="H20" s="141" t="s">
        <v>162</v>
      </c>
      <c r="I20" s="141" t="s">
        <v>689</v>
      </c>
      <c r="J20" s="145" t="s">
        <v>109</v>
      </c>
      <c r="K20" s="313" t="s">
        <v>21</v>
      </c>
      <c r="L20" s="141" t="s">
        <v>21</v>
      </c>
      <c r="M20" s="322">
        <v>45778</v>
      </c>
      <c r="N20" s="143">
        <v>45798</v>
      </c>
      <c r="O20" s="185" t="s">
        <v>21</v>
      </c>
      <c r="P20" s="185" t="s">
        <v>21</v>
      </c>
      <c r="Q20" s="141" t="str">
        <f>VLOOKUP(J20,'5.교과목 정보'!$B$3:$K$76,9,FALSE)</f>
        <v>-</v>
      </c>
      <c r="R20" s="141">
        <f>VLOOKUP(J20,'5.교과목 정보'!$B$3:$K$76,8,FALSE)</f>
        <v>6</v>
      </c>
      <c r="S20" s="141" t="str">
        <f>VLOOKUP(J20,'5.교과목 정보'!$B$3:$K$76,7,FALSE)</f>
        <v>이러닝</v>
      </c>
      <c r="T20" s="144" t="s">
        <v>21</v>
      </c>
      <c r="U20" s="334" t="str">
        <f>VLOOKUP(T20,'7.교육장 정보'!$C$3:$D$20,2,FALSE)</f>
        <v>능력개발교육원 PORTAL</v>
      </c>
      <c r="V20" s="306">
        <v>150</v>
      </c>
      <c r="W20" s="306">
        <v>150</v>
      </c>
      <c r="X20" s="287" t="s">
        <v>932</v>
      </c>
      <c r="Y20" s="151"/>
    </row>
    <row r="21" spans="2:25" ht="14.25" thickBot="1">
      <c r="B21" s="265">
        <v>19</v>
      </c>
      <c r="C21" s="266" t="s">
        <v>21</v>
      </c>
      <c r="D21" s="267" t="s">
        <v>576</v>
      </c>
      <c r="E21" s="267" t="s">
        <v>145</v>
      </c>
      <c r="F21" s="267" t="s">
        <v>31</v>
      </c>
      <c r="G21" s="267" t="s">
        <v>35</v>
      </c>
      <c r="H21" s="267" t="s">
        <v>74</v>
      </c>
      <c r="I21" s="267" t="s">
        <v>693</v>
      </c>
      <c r="J21" s="309" t="s">
        <v>157</v>
      </c>
      <c r="K21" s="318" t="s">
        <v>21</v>
      </c>
      <c r="L21" s="267" t="s">
        <v>21</v>
      </c>
      <c r="M21" s="323">
        <v>45778</v>
      </c>
      <c r="N21" s="269">
        <v>45798</v>
      </c>
      <c r="O21" s="310" t="s">
        <v>21</v>
      </c>
      <c r="P21" s="310" t="s">
        <v>21</v>
      </c>
      <c r="Q21" s="267" t="str">
        <f>VLOOKUP(J21,'5.교과목 정보'!$B$3:$K$76,9,FALSE)</f>
        <v>-</v>
      </c>
      <c r="R21" s="267">
        <f>VLOOKUP(J21,'5.교과목 정보'!$B$3:$K$76,8,FALSE)</f>
        <v>6</v>
      </c>
      <c r="S21" s="267" t="str">
        <f>VLOOKUP(J21,'5.교과목 정보'!$B$3:$K$76,7,FALSE)</f>
        <v>이러닝</v>
      </c>
      <c r="T21" s="266" t="s">
        <v>21</v>
      </c>
      <c r="U21" s="335" t="str">
        <f>VLOOKUP(T21,'7.교육장 정보'!$C$3:$D$20,2,FALSE)</f>
        <v>능력개발교육원 PORTAL</v>
      </c>
      <c r="V21" s="336">
        <v>150</v>
      </c>
      <c r="W21" s="308">
        <v>150</v>
      </c>
      <c r="X21" s="340" t="s">
        <v>932</v>
      </c>
      <c r="Y21" s="272"/>
    </row>
    <row r="22" spans="2:25" ht="13.5">
      <c r="B22" s="146">
        <v>20</v>
      </c>
      <c r="C22" s="147" t="s">
        <v>21</v>
      </c>
      <c r="D22" s="147" t="s">
        <v>576</v>
      </c>
      <c r="E22" s="147" t="s">
        <v>137</v>
      </c>
      <c r="F22" s="147" t="s">
        <v>31</v>
      </c>
      <c r="G22" s="147" t="s">
        <v>52</v>
      </c>
      <c r="H22" s="147" t="s">
        <v>53</v>
      </c>
      <c r="I22" s="147" t="s">
        <v>692</v>
      </c>
      <c r="J22" s="148" t="s">
        <v>546</v>
      </c>
      <c r="K22" s="316" t="s">
        <v>21</v>
      </c>
      <c r="L22" s="147" t="s">
        <v>21</v>
      </c>
      <c r="M22" s="325">
        <v>45778</v>
      </c>
      <c r="N22" s="149">
        <v>45798</v>
      </c>
      <c r="O22" s="149" t="s">
        <v>21</v>
      </c>
      <c r="P22" s="149" t="s">
        <v>21</v>
      </c>
      <c r="Q22" s="147" t="str">
        <f>VLOOKUP(J22,'5.교과목 정보'!$B$3:$K$76,9,FALSE)</f>
        <v>-</v>
      </c>
      <c r="R22" s="147">
        <f>VLOOKUP(J22,'5.교과목 정보'!$B$3:$K$76,8,FALSE)</f>
        <v>8</v>
      </c>
      <c r="S22" s="147" t="str">
        <f>VLOOKUP(J22,'5.교과목 정보'!$B$3:$K$76,7,FALSE)</f>
        <v>이러닝</v>
      </c>
      <c r="T22" s="149" t="s">
        <v>21</v>
      </c>
      <c r="U22" s="333" t="str">
        <f>VLOOKUP(T22,'7.교육장 정보'!$C$3:$D$20,2,FALSE)</f>
        <v>능력개발교육원 PORTAL</v>
      </c>
      <c r="V22" s="315">
        <v>50</v>
      </c>
      <c r="W22" s="315">
        <v>57</v>
      </c>
      <c r="X22" s="339" t="s">
        <v>932</v>
      </c>
      <c r="Y22" s="317"/>
    </row>
    <row r="23" spans="2:25" ht="13.5">
      <c r="B23" s="150">
        <v>21</v>
      </c>
      <c r="C23" s="141" t="s">
        <v>21</v>
      </c>
      <c r="D23" s="141" t="s">
        <v>576</v>
      </c>
      <c r="E23" s="141" t="s">
        <v>137</v>
      </c>
      <c r="F23" s="141" t="s">
        <v>31</v>
      </c>
      <c r="G23" s="141" t="s">
        <v>96</v>
      </c>
      <c r="H23" s="141" t="s">
        <v>53</v>
      </c>
      <c r="I23" s="141" t="s">
        <v>689</v>
      </c>
      <c r="J23" s="142" t="s">
        <v>547</v>
      </c>
      <c r="K23" s="313" t="s">
        <v>21</v>
      </c>
      <c r="L23" s="141" t="s">
        <v>21</v>
      </c>
      <c r="M23" s="322">
        <v>45778</v>
      </c>
      <c r="N23" s="143">
        <v>45798</v>
      </c>
      <c r="O23" s="143" t="s">
        <v>21</v>
      </c>
      <c r="P23" s="143" t="s">
        <v>21</v>
      </c>
      <c r="Q23" s="141" t="str">
        <f>VLOOKUP(J23,'5.교과목 정보'!$B$3:$K$76,9,FALSE)</f>
        <v>-</v>
      </c>
      <c r="R23" s="141">
        <f>VLOOKUP(J23,'5.교과목 정보'!$B$3:$K$76,8,FALSE)</f>
        <v>8</v>
      </c>
      <c r="S23" s="141" t="str">
        <f>VLOOKUP(J23,'5.교과목 정보'!$B$3:$K$76,7,FALSE)</f>
        <v>이러닝</v>
      </c>
      <c r="T23" s="143" t="s">
        <v>21</v>
      </c>
      <c r="U23" s="334" t="str">
        <f>VLOOKUP(T23,'7.교육장 정보'!$C$3:$D$20,2,FALSE)</f>
        <v>능력개발교육원 PORTAL</v>
      </c>
      <c r="V23" s="306">
        <v>50</v>
      </c>
      <c r="W23" s="306">
        <v>50</v>
      </c>
      <c r="X23" s="287" t="s">
        <v>932</v>
      </c>
      <c r="Y23" s="151"/>
    </row>
    <row r="24" spans="2:25" ht="14.25" thickBot="1">
      <c r="B24" s="265">
        <v>22</v>
      </c>
      <c r="C24" s="267" t="s">
        <v>21</v>
      </c>
      <c r="D24" s="267" t="s">
        <v>580</v>
      </c>
      <c r="E24" s="267" t="s">
        <v>137</v>
      </c>
      <c r="F24" s="267" t="s">
        <v>660</v>
      </c>
      <c r="G24" s="267" t="s">
        <v>27</v>
      </c>
      <c r="H24" s="267" t="s">
        <v>59</v>
      </c>
      <c r="I24" s="267" t="s">
        <v>692</v>
      </c>
      <c r="J24" s="268" t="s">
        <v>579</v>
      </c>
      <c r="K24" s="318" t="s">
        <v>21</v>
      </c>
      <c r="L24" s="267" t="s">
        <v>21</v>
      </c>
      <c r="M24" s="323">
        <v>45778</v>
      </c>
      <c r="N24" s="269">
        <v>45798</v>
      </c>
      <c r="O24" s="269" t="s">
        <v>21</v>
      </c>
      <c r="P24" s="269" t="s">
        <v>21</v>
      </c>
      <c r="Q24" s="267" t="str">
        <f>VLOOKUP(J24,'5.교과목 정보'!$B$3:$K$76,9,FALSE)</f>
        <v>-</v>
      </c>
      <c r="R24" s="267">
        <f>VLOOKUP(J24,'5.교과목 정보'!$B$3:$K$76,8,FALSE)</f>
        <v>6</v>
      </c>
      <c r="S24" s="267" t="str">
        <f>VLOOKUP(J24,'5.교과목 정보'!$B$3:$K$76,7,FALSE)</f>
        <v>이러닝</v>
      </c>
      <c r="T24" s="269" t="s">
        <v>21</v>
      </c>
      <c r="U24" s="335" t="str">
        <f>VLOOKUP(T24,'7.교육장 정보'!$C$3:$D$20,2,FALSE)</f>
        <v>능력개발교육원 PORTAL</v>
      </c>
      <c r="V24" s="308">
        <v>50</v>
      </c>
      <c r="W24" s="308">
        <v>143</v>
      </c>
      <c r="X24" s="340" t="s">
        <v>932</v>
      </c>
      <c r="Y24" s="272"/>
    </row>
    <row r="25" spans="2:25" ht="13.5">
      <c r="B25" s="146">
        <v>23</v>
      </c>
      <c r="C25" s="155" t="s">
        <v>533</v>
      </c>
      <c r="D25" s="147" t="s">
        <v>635</v>
      </c>
      <c r="E25" s="147" t="s">
        <v>145</v>
      </c>
      <c r="F25" s="147" t="s">
        <v>31</v>
      </c>
      <c r="G25" s="147" t="s">
        <v>32</v>
      </c>
      <c r="H25" s="147" t="s">
        <v>50</v>
      </c>
      <c r="I25" s="147" t="s">
        <v>693</v>
      </c>
      <c r="J25" s="148" t="s">
        <v>602</v>
      </c>
      <c r="K25" s="316" t="s">
        <v>21</v>
      </c>
      <c r="L25" s="147" t="s">
        <v>21</v>
      </c>
      <c r="M25" s="325" t="s">
        <v>21</v>
      </c>
      <c r="N25" s="149" t="s">
        <v>21</v>
      </c>
      <c r="O25" s="149">
        <v>45752</v>
      </c>
      <c r="P25" s="149">
        <v>45752</v>
      </c>
      <c r="Q25" s="147" t="str">
        <f>VLOOKUP(J25,'5.교과목 정보'!$B$3:$K$76,9,FALSE)</f>
        <v>10:00 ~ 17:00</v>
      </c>
      <c r="R25" s="147">
        <f>VLOOKUP(J25,'5.교과목 정보'!$B$3:$K$76,8,FALSE)</f>
        <v>6</v>
      </c>
      <c r="S25" s="147" t="str">
        <f>VLOOKUP(J25,'5.교과목 정보'!$B$3:$K$76,7,FALSE)</f>
        <v>집체</v>
      </c>
      <c r="T25" s="149" t="s">
        <v>649</v>
      </c>
      <c r="U25" s="264" t="str">
        <f>VLOOKUP(T25,'7.교육장 정보'!$C$3:$D$20,2,FALSE)</f>
        <v>(재)한국직업능력교육원 시흥캠퍼스</v>
      </c>
      <c r="V25" s="315">
        <v>20</v>
      </c>
      <c r="W25" s="315">
        <v>20</v>
      </c>
      <c r="X25" s="339" t="s">
        <v>932</v>
      </c>
      <c r="Y25" s="317"/>
    </row>
    <row r="26" spans="2:25" ht="13.5">
      <c r="B26" s="150">
        <v>24</v>
      </c>
      <c r="C26" s="144" t="s">
        <v>533</v>
      </c>
      <c r="D26" s="141" t="s">
        <v>635</v>
      </c>
      <c r="E26" s="141" t="s">
        <v>145</v>
      </c>
      <c r="F26" s="141" t="s">
        <v>31</v>
      </c>
      <c r="G26" s="141" t="s">
        <v>43</v>
      </c>
      <c r="H26" s="141" t="s">
        <v>44</v>
      </c>
      <c r="I26" s="141" t="s">
        <v>693</v>
      </c>
      <c r="J26" s="145" t="s">
        <v>598</v>
      </c>
      <c r="K26" s="313" t="s">
        <v>926</v>
      </c>
      <c r="L26" s="141" t="s">
        <v>21</v>
      </c>
      <c r="M26" s="322" t="s">
        <v>21</v>
      </c>
      <c r="N26" s="143" t="s">
        <v>21</v>
      </c>
      <c r="O26" s="185">
        <v>45752</v>
      </c>
      <c r="P26" s="185">
        <v>45752</v>
      </c>
      <c r="Q26" s="141" t="str">
        <f>VLOOKUP(J26,'5.교과목 정보'!$B$3:$K$76,9,FALSE)</f>
        <v>10:00 ~ 17:00</v>
      </c>
      <c r="R26" s="141">
        <f>VLOOKUP(J26,'5.교과목 정보'!$B$3:$K$76,8,FALSE)</f>
        <v>6</v>
      </c>
      <c r="S26" s="141" t="str">
        <f>VLOOKUP(J26,'5.교과목 정보'!$B$3:$K$76,7,FALSE)</f>
        <v>집체</v>
      </c>
      <c r="T26" s="144" t="s">
        <v>446</v>
      </c>
      <c r="U26" s="273" t="str">
        <f>VLOOKUP(T26,'7.교육장 정보'!$C$3:$D$20,2,FALSE)</f>
        <v>호남직업전문학교</v>
      </c>
      <c r="V26" s="306">
        <v>20</v>
      </c>
      <c r="W26" s="306">
        <v>13</v>
      </c>
      <c r="X26" s="287" t="s">
        <v>932</v>
      </c>
      <c r="Y26" s="151" t="s">
        <v>945</v>
      </c>
    </row>
    <row r="27" spans="2:25" ht="13.5">
      <c r="B27" s="150">
        <v>25</v>
      </c>
      <c r="C27" s="144" t="s">
        <v>533</v>
      </c>
      <c r="D27" s="141" t="s">
        <v>635</v>
      </c>
      <c r="E27" s="141" t="s">
        <v>145</v>
      </c>
      <c r="F27" s="141" t="s">
        <v>31</v>
      </c>
      <c r="G27" s="141" t="s">
        <v>85</v>
      </c>
      <c r="H27" s="141" t="s">
        <v>86</v>
      </c>
      <c r="I27" s="141" t="s">
        <v>689</v>
      </c>
      <c r="J27" s="145" t="s">
        <v>597</v>
      </c>
      <c r="K27" s="312" t="s">
        <v>21</v>
      </c>
      <c r="L27" s="204" t="s">
        <v>21</v>
      </c>
      <c r="M27" s="322" t="s">
        <v>21</v>
      </c>
      <c r="N27" s="143" t="s">
        <v>21</v>
      </c>
      <c r="O27" s="185">
        <v>45752</v>
      </c>
      <c r="P27" s="185">
        <v>45753</v>
      </c>
      <c r="Q27" s="141" t="str">
        <f>VLOOKUP(J27,'5.교과목 정보'!$B$3:$K$76,9,FALSE)</f>
        <v>10:00 ~ 17:00</v>
      </c>
      <c r="R27" s="141">
        <f>VLOOKUP(J27,'5.교과목 정보'!$B$3:$K$76,8,FALSE)</f>
        <v>12</v>
      </c>
      <c r="S27" s="141" t="str">
        <f>VLOOKUP(J27,'5.교과목 정보'!$B$3:$K$76,7,FALSE)</f>
        <v>집체</v>
      </c>
      <c r="T27" s="144" t="s">
        <v>648</v>
      </c>
      <c r="U27" s="273" t="str">
        <f>VLOOKUP(T27,'7.교육장 정보'!$C$3:$D$20,2,FALSE)</f>
        <v>대한상공회의소 부산인력개발원</v>
      </c>
      <c r="V27" s="306">
        <v>20</v>
      </c>
      <c r="W27" s="306">
        <v>20</v>
      </c>
      <c r="X27" s="287" t="s">
        <v>932</v>
      </c>
      <c r="Y27" s="151"/>
    </row>
    <row r="28" spans="2:25" ht="13.5">
      <c r="B28" s="150">
        <v>26</v>
      </c>
      <c r="C28" s="144" t="s">
        <v>533</v>
      </c>
      <c r="D28" s="141" t="s">
        <v>635</v>
      </c>
      <c r="E28" s="141" t="s">
        <v>145</v>
      </c>
      <c r="F28" s="141" t="s">
        <v>31</v>
      </c>
      <c r="G28" s="141" t="s">
        <v>32</v>
      </c>
      <c r="H28" s="141" t="s">
        <v>33</v>
      </c>
      <c r="I28" s="141" t="s">
        <v>689</v>
      </c>
      <c r="J28" s="145" t="s">
        <v>596</v>
      </c>
      <c r="K28" s="312" t="s">
        <v>21</v>
      </c>
      <c r="L28" s="204" t="s">
        <v>21</v>
      </c>
      <c r="M28" s="322" t="s">
        <v>21</v>
      </c>
      <c r="N28" s="143" t="s">
        <v>21</v>
      </c>
      <c r="O28" s="185">
        <v>45752</v>
      </c>
      <c r="P28" s="185">
        <v>45753</v>
      </c>
      <c r="Q28" s="141" t="str">
        <f>VLOOKUP(J28,'5.교과목 정보'!$B$3:$K$76,9,FALSE)</f>
        <v>10:00 ~ 17:00</v>
      </c>
      <c r="R28" s="141">
        <f>VLOOKUP(J28,'5.교과목 정보'!$B$3:$K$76,8,FALSE)</f>
        <v>12</v>
      </c>
      <c r="S28" s="141" t="str">
        <f>VLOOKUP(J28,'5.교과목 정보'!$B$3:$K$76,7,FALSE)</f>
        <v>집체</v>
      </c>
      <c r="T28" s="144" t="s">
        <v>650</v>
      </c>
      <c r="U28" s="273" t="str">
        <f>VLOOKUP(T28,'7.교육장 정보'!$C$3:$D$20,2,FALSE)</f>
        <v>캠틱종합기술원</v>
      </c>
      <c r="V28" s="306">
        <v>20</v>
      </c>
      <c r="W28" s="306">
        <v>20</v>
      </c>
      <c r="X28" s="287" t="s">
        <v>932</v>
      </c>
      <c r="Y28" s="151"/>
    </row>
    <row r="29" spans="2:25" ht="13.5">
      <c r="B29" s="150">
        <v>27</v>
      </c>
      <c r="C29" s="144" t="s">
        <v>533</v>
      </c>
      <c r="D29" s="141" t="s">
        <v>635</v>
      </c>
      <c r="E29" s="141" t="s">
        <v>145</v>
      </c>
      <c r="F29" s="141" t="s">
        <v>31</v>
      </c>
      <c r="G29" s="141" t="s">
        <v>43</v>
      </c>
      <c r="H29" s="141" t="s">
        <v>70</v>
      </c>
      <c r="I29" s="141" t="s">
        <v>689</v>
      </c>
      <c r="J29" s="145" t="s">
        <v>124</v>
      </c>
      <c r="K29" s="313" t="s">
        <v>926</v>
      </c>
      <c r="L29" s="141" t="s">
        <v>21</v>
      </c>
      <c r="M29" s="322" t="s">
        <v>21</v>
      </c>
      <c r="N29" s="143" t="s">
        <v>21</v>
      </c>
      <c r="O29" s="143">
        <v>45752</v>
      </c>
      <c r="P29" s="185">
        <v>45753</v>
      </c>
      <c r="Q29" s="141" t="str">
        <f>VLOOKUP(J29,'5.교과목 정보'!$B$3:$K$76,9,FALSE)</f>
        <v>10:00 ~ 17:00</v>
      </c>
      <c r="R29" s="141">
        <f>VLOOKUP(J29,'5.교과목 정보'!$B$3:$K$76,8,FALSE)</f>
        <v>12</v>
      </c>
      <c r="S29" s="141" t="str">
        <f>VLOOKUP(J29,'5.교과목 정보'!$B$3:$K$76,7,FALSE)</f>
        <v>집체</v>
      </c>
      <c r="T29" s="144" t="s">
        <v>442</v>
      </c>
      <c r="U29" s="273" t="str">
        <f>VLOOKUP(T29,'7.교육장 정보'!$C$3:$D$20,2,FALSE)</f>
        <v>방송정보국제교육원</v>
      </c>
      <c r="V29" s="306">
        <v>20</v>
      </c>
      <c r="W29" s="306">
        <v>19</v>
      </c>
      <c r="X29" s="287" t="s">
        <v>932</v>
      </c>
      <c r="Y29" s="151" t="s">
        <v>945</v>
      </c>
    </row>
    <row r="30" spans="2:25" ht="13.5">
      <c r="B30" s="150">
        <v>28</v>
      </c>
      <c r="C30" s="144" t="s">
        <v>533</v>
      </c>
      <c r="D30" s="141" t="s">
        <v>635</v>
      </c>
      <c r="E30" s="141" t="s">
        <v>145</v>
      </c>
      <c r="F30" s="141" t="s">
        <v>23</v>
      </c>
      <c r="G30" s="141" t="s">
        <v>934</v>
      </c>
      <c r="H30" s="141" t="s">
        <v>28</v>
      </c>
      <c r="I30" s="141" t="s">
        <v>692</v>
      </c>
      <c r="J30" s="145" t="s">
        <v>594</v>
      </c>
      <c r="K30" s="312" t="s">
        <v>21</v>
      </c>
      <c r="L30" s="204" t="s">
        <v>21</v>
      </c>
      <c r="M30" s="322" t="s">
        <v>21</v>
      </c>
      <c r="N30" s="143" t="s">
        <v>21</v>
      </c>
      <c r="O30" s="185">
        <v>45752</v>
      </c>
      <c r="P30" s="185">
        <v>45753</v>
      </c>
      <c r="Q30" s="141" t="str">
        <f>VLOOKUP(J30,'5.교과목 정보'!$B$3:$K$76,9,FALSE)</f>
        <v>10:00 ~ 17:00</v>
      </c>
      <c r="R30" s="141">
        <f>VLOOKUP(J30,'5.교과목 정보'!$B$3:$K$76,8,FALSE)</f>
        <v>12</v>
      </c>
      <c r="S30" s="141" t="str">
        <f>VLOOKUP(J30,'5.교과목 정보'!$B$3:$K$76,7,FALSE)</f>
        <v>집체</v>
      </c>
      <c r="T30" s="144" t="s">
        <v>448</v>
      </c>
      <c r="U30" s="273" t="str">
        <f>VLOOKUP(T30,'7.교육장 정보'!$C$3:$D$20,2,FALSE)</f>
        <v>미래경영교육원</v>
      </c>
      <c r="V30" s="306">
        <v>20</v>
      </c>
      <c r="W30" s="306">
        <v>20</v>
      </c>
      <c r="X30" s="287" t="s">
        <v>932</v>
      </c>
      <c r="Y30" s="151"/>
    </row>
    <row r="31" spans="2:25" ht="13.5">
      <c r="B31" s="150">
        <v>29</v>
      </c>
      <c r="C31" s="144" t="s">
        <v>533</v>
      </c>
      <c r="D31" s="141" t="s">
        <v>635</v>
      </c>
      <c r="E31" s="141" t="s">
        <v>145</v>
      </c>
      <c r="F31" s="141" t="s">
        <v>23</v>
      </c>
      <c r="G31" s="141" t="s">
        <v>934</v>
      </c>
      <c r="H31" s="141" t="s">
        <v>69</v>
      </c>
      <c r="I31" s="141" t="s">
        <v>693</v>
      </c>
      <c r="J31" s="145" t="s">
        <v>588</v>
      </c>
      <c r="K31" s="312" t="s">
        <v>21</v>
      </c>
      <c r="L31" s="204" t="s">
        <v>21</v>
      </c>
      <c r="M31" s="322" t="s">
        <v>21</v>
      </c>
      <c r="N31" s="143" t="s">
        <v>21</v>
      </c>
      <c r="O31" s="185">
        <v>45752</v>
      </c>
      <c r="P31" s="185">
        <v>45753</v>
      </c>
      <c r="Q31" s="141" t="str">
        <f>VLOOKUP(J31,'5.교과목 정보'!$B$3:$K$76,9,FALSE)</f>
        <v>10:00 ~ 17:00</v>
      </c>
      <c r="R31" s="141">
        <f>VLOOKUP(J31,'5.교과목 정보'!$B$3:$K$76,8,FALSE)</f>
        <v>12</v>
      </c>
      <c r="S31" s="141" t="str">
        <f>VLOOKUP(J31,'5.교과목 정보'!$B$3:$K$76,7,FALSE)</f>
        <v>집체</v>
      </c>
      <c r="T31" s="144" t="s">
        <v>651</v>
      </c>
      <c r="U31" s="273" t="str">
        <f>VLOOKUP(T31,'7.교육장 정보'!$C$3:$D$20,2,FALSE)</f>
        <v>(재)한국직업능력교육원 인천캠퍼스</v>
      </c>
      <c r="V31" s="306">
        <v>20</v>
      </c>
      <c r="W31" s="306">
        <v>20</v>
      </c>
      <c r="X31" s="287" t="s">
        <v>932</v>
      </c>
      <c r="Y31" s="151"/>
    </row>
    <row r="32" spans="2:25" ht="13.5">
      <c r="B32" s="150">
        <v>30</v>
      </c>
      <c r="C32" s="144" t="s">
        <v>533</v>
      </c>
      <c r="D32" s="141" t="s">
        <v>635</v>
      </c>
      <c r="E32" s="141" t="s">
        <v>145</v>
      </c>
      <c r="F32" s="141" t="s">
        <v>31</v>
      </c>
      <c r="G32" s="141" t="s">
        <v>32</v>
      </c>
      <c r="H32" s="141" t="s">
        <v>33</v>
      </c>
      <c r="I32" s="141" t="s">
        <v>693</v>
      </c>
      <c r="J32" s="145" t="s">
        <v>645</v>
      </c>
      <c r="K32" s="312" t="s">
        <v>21</v>
      </c>
      <c r="L32" s="204" t="s">
        <v>21</v>
      </c>
      <c r="M32" s="322" t="s">
        <v>21</v>
      </c>
      <c r="N32" s="143" t="s">
        <v>21</v>
      </c>
      <c r="O32" s="185">
        <v>45752</v>
      </c>
      <c r="P32" s="185">
        <v>45753</v>
      </c>
      <c r="Q32" s="141" t="str">
        <f>VLOOKUP(J32,'5.교과목 정보'!$B$3:$K$76,9,FALSE)</f>
        <v>10:00 ~ 17:00</v>
      </c>
      <c r="R32" s="141">
        <f>VLOOKUP(J32,'5.교과목 정보'!$B$3:$K$76,8,FALSE)</f>
        <v>12</v>
      </c>
      <c r="S32" s="141" t="str">
        <f>VLOOKUP(J32,'5.교과목 정보'!$B$3:$K$76,7,FALSE)</f>
        <v>집체</v>
      </c>
      <c r="T32" s="144" t="s">
        <v>483</v>
      </c>
      <c r="U32" s="273" t="str">
        <f>VLOOKUP(T32,'7.교육장 정보'!$C$3:$D$20,2,FALSE)</f>
        <v>능력개발교육원</v>
      </c>
      <c r="V32" s="306">
        <v>20</v>
      </c>
      <c r="W32" s="306">
        <v>20</v>
      </c>
      <c r="X32" s="287" t="s">
        <v>932</v>
      </c>
      <c r="Y32" s="151"/>
    </row>
    <row r="33" spans="2:25" ht="13.5">
      <c r="B33" s="150">
        <v>31</v>
      </c>
      <c r="C33" s="144" t="s">
        <v>533</v>
      </c>
      <c r="D33" s="141" t="s">
        <v>635</v>
      </c>
      <c r="E33" s="141" t="s">
        <v>145</v>
      </c>
      <c r="F33" s="141" t="s">
        <v>23</v>
      </c>
      <c r="G33" s="141" t="s">
        <v>934</v>
      </c>
      <c r="H33" s="141" t="s">
        <v>41</v>
      </c>
      <c r="I33" s="141" t="s">
        <v>693</v>
      </c>
      <c r="J33" s="145" t="s">
        <v>646</v>
      </c>
      <c r="K33" s="312" t="s">
        <v>21</v>
      </c>
      <c r="L33" s="204" t="s">
        <v>21</v>
      </c>
      <c r="M33" s="322" t="s">
        <v>21</v>
      </c>
      <c r="N33" s="143" t="s">
        <v>21</v>
      </c>
      <c r="O33" s="185">
        <v>45752</v>
      </c>
      <c r="P33" s="185">
        <v>45753</v>
      </c>
      <c r="Q33" s="141" t="str">
        <f>VLOOKUP(J33,'5.교과목 정보'!$B$3:$K$76,9,FALSE)</f>
        <v>10:00 ~ 17:00</v>
      </c>
      <c r="R33" s="141">
        <f>VLOOKUP(J33,'5.교과목 정보'!$B$3:$K$76,8,FALSE)</f>
        <v>12</v>
      </c>
      <c r="S33" s="141" t="str">
        <f>VLOOKUP(J33,'5.교과목 정보'!$B$3:$K$76,7,FALSE)</f>
        <v>집체</v>
      </c>
      <c r="T33" s="144" t="s">
        <v>483</v>
      </c>
      <c r="U33" s="273" t="str">
        <f>VLOOKUP(T33,'7.교육장 정보'!$C$3:$D$20,2,FALSE)</f>
        <v>능력개발교육원</v>
      </c>
      <c r="V33" s="306">
        <v>20</v>
      </c>
      <c r="W33" s="306">
        <v>20</v>
      </c>
      <c r="X33" s="287" t="s">
        <v>932</v>
      </c>
      <c r="Y33" s="151"/>
    </row>
    <row r="34" spans="2:25" ht="13.5">
      <c r="B34" s="150">
        <v>32</v>
      </c>
      <c r="C34" s="144" t="s">
        <v>533</v>
      </c>
      <c r="D34" s="141" t="s">
        <v>635</v>
      </c>
      <c r="E34" s="141" t="s">
        <v>145</v>
      </c>
      <c r="F34" s="141" t="s">
        <v>31</v>
      </c>
      <c r="G34" s="141" t="s">
        <v>32</v>
      </c>
      <c r="H34" s="141" t="s">
        <v>50</v>
      </c>
      <c r="I34" s="141" t="s">
        <v>692</v>
      </c>
      <c r="J34" s="142" t="s">
        <v>595</v>
      </c>
      <c r="K34" s="312" t="s">
        <v>21</v>
      </c>
      <c r="L34" s="204" t="s">
        <v>21</v>
      </c>
      <c r="M34" s="322">
        <v>45740</v>
      </c>
      <c r="N34" s="143">
        <v>45777</v>
      </c>
      <c r="O34" s="143">
        <v>45752</v>
      </c>
      <c r="P34" s="143">
        <v>45752</v>
      </c>
      <c r="Q34" s="141" t="str">
        <f>VLOOKUP(J34,'5.교과목 정보'!$B$3:$K$76,9,FALSE)</f>
        <v>10:00 ~ 17:00</v>
      </c>
      <c r="R34" s="141">
        <f>VLOOKUP(J34,'5.교과목 정보'!$B$3:$K$76,8,FALSE)</f>
        <v>12</v>
      </c>
      <c r="S34" s="141" t="str">
        <f>VLOOKUP(J34,'5.교과목 정보'!$B$3:$K$76,7,FALSE)</f>
        <v>혼합</v>
      </c>
      <c r="T34" s="141" t="s">
        <v>652</v>
      </c>
      <c r="U34" s="273" t="str">
        <f>VLOOKUP(T34,'7.교육장 정보'!$C$3:$D$20,2,FALSE)</f>
        <v>나우직업전문학교</v>
      </c>
      <c r="V34" s="306">
        <v>20</v>
      </c>
      <c r="W34" s="306">
        <v>20</v>
      </c>
      <c r="X34" s="287" t="s">
        <v>932</v>
      </c>
      <c r="Y34" s="151"/>
    </row>
    <row r="35" spans="2:25" ht="13.5">
      <c r="B35" s="150">
        <v>33</v>
      </c>
      <c r="C35" s="144" t="s">
        <v>533</v>
      </c>
      <c r="D35" s="141" t="s">
        <v>635</v>
      </c>
      <c r="E35" s="141" t="s">
        <v>145</v>
      </c>
      <c r="F35" s="141" t="s">
        <v>31</v>
      </c>
      <c r="G35" s="141" t="s">
        <v>43</v>
      </c>
      <c r="H35" s="141" t="s">
        <v>44</v>
      </c>
      <c r="I35" s="141" t="s">
        <v>689</v>
      </c>
      <c r="J35" s="145" t="s">
        <v>599</v>
      </c>
      <c r="K35" s="313" t="s">
        <v>926</v>
      </c>
      <c r="L35" s="141" t="s">
        <v>21</v>
      </c>
      <c r="M35" s="322" t="s">
        <v>21</v>
      </c>
      <c r="N35" s="143" t="s">
        <v>21</v>
      </c>
      <c r="O35" s="185">
        <v>45752</v>
      </c>
      <c r="P35" s="185">
        <v>45753</v>
      </c>
      <c r="Q35" s="141" t="str">
        <f>VLOOKUP(J35,'5.교과목 정보'!$B$3:$K$76,9,FALSE)</f>
        <v>10:00 ~ 17:00</v>
      </c>
      <c r="R35" s="141">
        <f>VLOOKUP(J35,'5.교과목 정보'!$B$3:$K$76,8,FALSE)</f>
        <v>12</v>
      </c>
      <c r="S35" s="141" t="str">
        <f>VLOOKUP(J35,'5.교과목 정보'!$B$3:$K$76,7,FALSE)</f>
        <v>집체</v>
      </c>
      <c r="T35" s="144" t="s">
        <v>442</v>
      </c>
      <c r="U35" s="273" t="str">
        <f>VLOOKUP(T35,'7.교육장 정보'!$C$3:$D$20,2,FALSE)</f>
        <v>방송정보국제교육원</v>
      </c>
      <c r="V35" s="306">
        <v>20</v>
      </c>
      <c r="W35" s="306">
        <v>19</v>
      </c>
      <c r="X35" s="287" t="s">
        <v>932</v>
      </c>
      <c r="Y35" s="151" t="s">
        <v>945</v>
      </c>
    </row>
    <row r="36" spans="2:25" ht="13.5">
      <c r="B36" s="150">
        <v>34</v>
      </c>
      <c r="C36" s="144" t="s">
        <v>533</v>
      </c>
      <c r="D36" s="141" t="s">
        <v>635</v>
      </c>
      <c r="E36" s="141" t="s">
        <v>145</v>
      </c>
      <c r="F36" s="141" t="s">
        <v>23</v>
      </c>
      <c r="G36" s="141" t="s">
        <v>934</v>
      </c>
      <c r="H36" s="141" t="s">
        <v>41</v>
      </c>
      <c r="I36" s="141" t="s">
        <v>689</v>
      </c>
      <c r="J36" s="145" t="s">
        <v>591</v>
      </c>
      <c r="K36" s="312" t="s">
        <v>21</v>
      </c>
      <c r="L36" s="204" t="s">
        <v>21</v>
      </c>
      <c r="M36" s="322" t="s">
        <v>21</v>
      </c>
      <c r="N36" s="143" t="s">
        <v>21</v>
      </c>
      <c r="O36" s="185">
        <v>45752</v>
      </c>
      <c r="P36" s="185">
        <v>45753</v>
      </c>
      <c r="Q36" s="141" t="str">
        <f>VLOOKUP(J36,'5.교과목 정보'!$B$3:$K$76,9,FALSE)</f>
        <v>10:00 ~ 17:00</v>
      </c>
      <c r="R36" s="141">
        <f>VLOOKUP(J36,'5.교과목 정보'!$B$3:$K$76,8,FALSE)</f>
        <v>12</v>
      </c>
      <c r="S36" s="141" t="str">
        <f>VLOOKUP(J36,'5.교과목 정보'!$B$3:$K$76,7,FALSE)</f>
        <v>집체</v>
      </c>
      <c r="T36" s="144" t="s">
        <v>442</v>
      </c>
      <c r="U36" s="273" t="str">
        <f>VLOOKUP(T36,'7.교육장 정보'!$C$3:$D$20,2,FALSE)</f>
        <v>방송정보국제교육원</v>
      </c>
      <c r="V36" s="306">
        <v>20</v>
      </c>
      <c r="W36" s="306">
        <v>20</v>
      </c>
      <c r="X36" s="287" t="s">
        <v>932</v>
      </c>
      <c r="Y36" s="151"/>
    </row>
    <row r="37" spans="2:25" ht="13.5">
      <c r="B37" s="150">
        <v>35</v>
      </c>
      <c r="C37" s="144" t="s">
        <v>533</v>
      </c>
      <c r="D37" s="141" t="s">
        <v>635</v>
      </c>
      <c r="E37" s="141" t="s">
        <v>137</v>
      </c>
      <c r="F37" s="141" t="s">
        <v>31</v>
      </c>
      <c r="G37" s="141" t="s">
        <v>96</v>
      </c>
      <c r="H37" s="141" t="s">
        <v>53</v>
      </c>
      <c r="I37" s="141" t="s">
        <v>689</v>
      </c>
      <c r="J37" s="145" t="s">
        <v>603</v>
      </c>
      <c r="K37" s="313" t="s">
        <v>926</v>
      </c>
      <c r="L37" s="141" t="s">
        <v>21</v>
      </c>
      <c r="M37" s="322" t="s">
        <v>21</v>
      </c>
      <c r="N37" s="143" t="s">
        <v>21</v>
      </c>
      <c r="O37" s="185">
        <v>45752</v>
      </c>
      <c r="P37" s="185">
        <v>45752</v>
      </c>
      <c r="Q37" s="141" t="str">
        <f>VLOOKUP(J37,'5.교과목 정보'!$B$3:$K$76,9,FALSE)</f>
        <v>09:00 ~ 18:00</v>
      </c>
      <c r="R37" s="141">
        <f>VLOOKUP(J37,'5.교과목 정보'!$B$3:$K$76,8,FALSE)</f>
        <v>8</v>
      </c>
      <c r="S37" s="141" t="str">
        <f>VLOOKUP(J37,'5.교과목 정보'!$B$3:$K$76,7,FALSE)</f>
        <v>집체</v>
      </c>
      <c r="T37" s="144" t="s">
        <v>443</v>
      </c>
      <c r="U37" s="273" t="str">
        <f>VLOOKUP(T37,'7.교육장 정보'!$C$3:$D$20,2,FALSE)</f>
        <v>한국생산성본부</v>
      </c>
      <c r="V37" s="306">
        <v>20</v>
      </c>
      <c r="W37" s="306">
        <v>19</v>
      </c>
      <c r="X37" s="287" t="s">
        <v>932</v>
      </c>
      <c r="Y37" s="151" t="s">
        <v>945</v>
      </c>
    </row>
    <row r="38" spans="2:25" ht="13.5">
      <c r="B38" s="150">
        <v>36</v>
      </c>
      <c r="C38" s="144" t="s">
        <v>533</v>
      </c>
      <c r="D38" s="141" t="s">
        <v>635</v>
      </c>
      <c r="E38" s="141" t="s">
        <v>137</v>
      </c>
      <c r="F38" s="141" t="s">
        <v>31</v>
      </c>
      <c r="G38" s="141" t="s">
        <v>52</v>
      </c>
      <c r="H38" s="141" t="s">
        <v>53</v>
      </c>
      <c r="I38" s="141" t="s">
        <v>689</v>
      </c>
      <c r="J38" s="145" t="s">
        <v>605</v>
      </c>
      <c r="K38" s="313" t="s">
        <v>926</v>
      </c>
      <c r="L38" s="141" t="s">
        <v>21</v>
      </c>
      <c r="M38" s="322" t="s">
        <v>21</v>
      </c>
      <c r="N38" s="143" t="s">
        <v>21</v>
      </c>
      <c r="O38" s="185">
        <v>45752</v>
      </c>
      <c r="P38" s="185">
        <v>45752</v>
      </c>
      <c r="Q38" s="141" t="str">
        <f>VLOOKUP(J38,'5.교과목 정보'!$B$3:$K$76,9,FALSE)</f>
        <v>09:00 ~ 18:00</v>
      </c>
      <c r="R38" s="141">
        <f>VLOOKUP(J38,'5.교과목 정보'!$B$3:$K$76,8,FALSE)</f>
        <v>8</v>
      </c>
      <c r="S38" s="141" t="str">
        <f>VLOOKUP(J38,'5.교과목 정보'!$B$3:$K$76,7,FALSE)</f>
        <v>집체</v>
      </c>
      <c r="T38" s="144" t="s">
        <v>653</v>
      </c>
      <c r="U38" s="273" t="str">
        <f>VLOOKUP(T38,'7.교육장 정보'!$C$3:$D$20,2,FALSE)</f>
        <v>울산산업직업전문학교</v>
      </c>
      <c r="V38" s="306">
        <v>20</v>
      </c>
      <c r="W38" s="306">
        <v>14</v>
      </c>
      <c r="X38" s="287" t="s">
        <v>932</v>
      </c>
      <c r="Y38" s="151" t="s">
        <v>945</v>
      </c>
    </row>
    <row r="39" spans="2:25" ht="13.5">
      <c r="B39" s="150">
        <v>37</v>
      </c>
      <c r="C39" s="144" t="s">
        <v>533</v>
      </c>
      <c r="D39" s="141" t="s">
        <v>635</v>
      </c>
      <c r="E39" s="141" t="s">
        <v>137</v>
      </c>
      <c r="F39" s="141" t="s">
        <v>64</v>
      </c>
      <c r="G39" s="141" t="s">
        <v>65</v>
      </c>
      <c r="H39" s="141" t="s">
        <v>66</v>
      </c>
      <c r="I39" s="141" t="s">
        <v>935</v>
      </c>
      <c r="J39" s="145" t="s">
        <v>111</v>
      </c>
      <c r="K39" s="313" t="s">
        <v>926</v>
      </c>
      <c r="L39" s="141" t="s">
        <v>21</v>
      </c>
      <c r="M39" s="322" t="s">
        <v>21</v>
      </c>
      <c r="N39" s="143" t="s">
        <v>21</v>
      </c>
      <c r="O39" s="185">
        <v>45752</v>
      </c>
      <c r="P39" s="185">
        <v>45753</v>
      </c>
      <c r="Q39" s="141" t="str">
        <f>VLOOKUP(J39,'5.교과목 정보'!$B$3:$K$76,9,FALSE)</f>
        <v>10:00 ~ 17:00</v>
      </c>
      <c r="R39" s="141">
        <f>VLOOKUP(J39,'5.교과목 정보'!$B$3:$K$76,8,FALSE)</f>
        <v>12</v>
      </c>
      <c r="S39" s="141" t="str">
        <f>VLOOKUP(J39,'5.교과목 정보'!$B$3:$K$76,7,FALSE)</f>
        <v>집체</v>
      </c>
      <c r="T39" s="144" t="s">
        <v>444</v>
      </c>
      <c r="U39" s="273" t="str">
        <f>VLOOKUP(T39,'7.교육장 정보'!$C$3:$D$20,2,FALSE)</f>
        <v>한국폴리텍대학 정수캠퍼스</v>
      </c>
      <c r="V39" s="306">
        <v>20</v>
      </c>
      <c r="W39" s="306">
        <v>18</v>
      </c>
      <c r="X39" s="287" t="s">
        <v>932</v>
      </c>
      <c r="Y39" s="151" t="s">
        <v>945</v>
      </c>
    </row>
    <row r="40" spans="2:25" ht="13.5">
      <c r="B40" s="150">
        <v>38</v>
      </c>
      <c r="C40" s="144" t="s">
        <v>533</v>
      </c>
      <c r="D40" s="141" t="s">
        <v>635</v>
      </c>
      <c r="E40" s="141" t="s">
        <v>137</v>
      </c>
      <c r="F40" s="141" t="s">
        <v>64</v>
      </c>
      <c r="G40" s="141" t="s">
        <v>65</v>
      </c>
      <c r="H40" s="141" t="s">
        <v>66</v>
      </c>
      <c r="I40" s="141" t="s">
        <v>935</v>
      </c>
      <c r="J40" s="145" t="s">
        <v>130</v>
      </c>
      <c r="K40" s="312" t="s">
        <v>21</v>
      </c>
      <c r="L40" s="204" t="s">
        <v>21</v>
      </c>
      <c r="M40" s="322" t="s">
        <v>21</v>
      </c>
      <c r="N40" s="143" t="s">
        <v>21</v>
      </c>
      <c r="O40" s="185">
        <v>45752</v>
      </c>
      <c r="P40" s="185">
        <v>45753</v>
      </c>
      <c r="Q40" s="141" t="str">
        <f>VLOOKUP(J40,'5.교과목 정보'!$B$3:$K$76,9,FALSE)</f>
        <v>10:00 ~ 17:00</v>
      </c>
      <c r="R40" s="141">
        <f>VLOOKUP(J40,'5.교과목 정보'!$B$3:$K$76,8,FALSE)</f>
        <v>12</v>
      </c>
      <c r="S40" s="141" t="str">
        <f>VLOOKUP(J40,'5.교과목 정보'!$B$3:$K$76,7,FALSE)</f>
        <v>집체</v>
      </c>
      <c r="T40" s="144" t="s">
        <v>650</v>
      </c>
      <c r="U40" s="273" t="str">
        <f>VLOOKUP(T40,'7.교육장 정보'!$C$3:$D$20,2,FALSE)</f>
        <v>캠틱종합기술원</v>
      </c>
      <c r="V40" s="306">
        <v>20</v>
      </c>
      <c r="W40" s="306">
        <v>20</v>
      </c>
      <c r="X40" s="287" t="s">
        <v>932</v>
      </c>
      <c r="Y40" s="151"/>
    </row>
    <row r="41" spans="2:25" ht="13.5">
      <c r="B41" s="150">
        <v>39</v>
      </c>
      <c r="C41" s="144" t="s">
        <v>533</v>
      </c>
      <c r="D41" s="141" t="s">
        <v>635</v>
      </c>
      <c r="E41" s="141" t="s">
        <v>137</v>
      </c>
      <c r="F41" s="141" t="s">
        <v>64</v>
      </c>
      <c r="G41" s="141" t="s">
        <v>65</v>
      </c>
      <c r="H41" s="141" t="s">
        <v>66</v>
      </c>
      <c r="I41" s="141" t="s">
        <v>693</v>
      </c>
      <c r="J41" s="145" t="s">
        <v>695</v>
      </c>
      <c r="K41" s="313" t="s">
        <v>926</v>
      </c>
      <c r="L41" s="141" t="s">
        <v>21</v>
      </c>
      <c r="M41" s="322" t="s">
        <v>21</v>
      </c>
      <c r="N41" s="143" t="s">
        <v>21</v>
      </c>
      <c r="O41" s="185">
        <v>45752</v>
      </c>
      <c r="P41" s="185">
        <v>45753</v>
      </c>
      <c r="Q41" s="141" t="str">
        <f>VLOOKUP(J41,'5.교과목 정보'!$B$3:$K$76,9,FALSE)</f>
        <v>10:00 ~ 17:00</v>
      </c>
      <c r="R41" s="141">
        <f>VLOOKUP(J41,'5.교과목 정보'!$B$3:$K$76,8,FALSE)</f>
        <v>12</v>
      </c>
      <c r="S41" s="141" t="str">
        <f>VLOOKUP(J41,'5.교과목 정보'!$B$3:$K$76,7,FALSE)</f>
        <v>집체</v>
      </c>
      <c r="T41" s="144" t="s">
        <v>483</v>
      </c>
      <c r="U41" s="273" t="str">
        <f>VLOOKUP(T41,'7.교육장 정보'!$C$3:$D$20,2,FALSE)</f>
        <v>능력개발교육원</v>
      </c>
      <c r="V41" s="306">
        <v>20</v>
      </c>
      <c r="W41" s="306">
        <v>12</v>
      </c>
      <c r="X41" s="287" t="s">
        <v>932</v>
      </c>
      <c r="Y41" s="151" t="s">
        <v>945</v>
      </c>
    </row>
    <row r="42" spans="2:25" ht="13.5">
      <c r="B42" s="150">
        <v>40</v>
      </c>
      <c r="C42" s="144" t="s">
        <v>533</v>
      </c>
      <c r="D42" s="141" t="s">
        <v>635</v>
      </c>
      <c r="E42" s="141" t="s">
        <v>137</v>
      </c>
      <c r="F42" s="141" t="s">
        <v>78</v>
      </c>
      <c r="G42" s="141" t="s">
        <v>79</v>
      </c>
      <c r="H42" s="141" t="s">
        <v>79</v>
      </c>
      <c r="I42" s="141" t="s">
        <v>689</v>
      </c>
      <c r="J42" s="145" t="s">
        <v>608</v>
      </c>
      <c r="K42" s="312" t="s">
        <v>21</v>
      </c>
      <c r="L42" s="204" t="s">
        <v>21</v>
      </c>
      <c r="M42" s="322" t="s">
        <v>21</v>
      </c>
      <c r="N42" s="143" t="s">
        <v>21</v>
      </c>
      <c r="O42" s="185">
        <v>45752</v>
      </c>
      <c r="P42" s="185">
        <v>45752</v>
      </c>
      <c r="Q42" s="141" t="str">
        <f>VLOOKUP(J42,'5.교과목 정보'!$B$3:$K$76,9,FALSE)</f>
        <v>10:00 ~ 17:00</v>
      </c>
      <c r="R42" s="141">
        <f>VLOOKUP(J42,'5.교과목 정보'!$B$3:$K$76,8,FALSE)</f>
        <v>6</v>
      </c>
      <c r="S42" s="141" t="str">
        <f>VLOOKUP(J42,'5.교과목 정보'!$B$3:$K$76,7,FALSE)</f>
        <v>집체</v>
      </c>
      <c r="T42" s="144" t="s">
        <v>447</v>
      </c>
      <c r="U42" s="273" t="str">
        <f>VLOOKUP(T42,'7.교육장 정보'!$C$3:$D$20,2,FALSE)</f>
        <v>경북산업직업전문학교</v>
      </c>
      <c r="V42" s="306">
        <v>20</v>
      </c>
      <c r="W42" s="306">
        <v>20</v>
      </c>
      <c r="X42" s="287" t="s">
        <v>932</v>
      </c>
      <c r="Y42" s="151"/>
    </row>
    <row r="43" spans="2:25" ht="13.5">
      <c r="B43" s="150">
        <v>41</v>
      </c>
      <c r="C43" s="144" t="s">
        <v>533</v>
      </c>
      <c r="D43" s="141" t="s">
        <v>638</v>
      </c>
      <c r="E43" s="141" t="s">
        <v>145</v>
      </c>
      <c r="F43" s="141" t="s">
        <v>31</v>
      </c>
      <c r="G43" s="141" t="s">
        <v>936</v>
      </c>
      <c r="H43" s="141" t="s">
        <v>937</v>
      </c>
      <c r="I43" s="141" t="s">
        <v>693</v>
      </c>
      <c r="J43" s="145" t="s">
        <v>643</v>
      </c>
      <c r="K43" s="312" t="s">
        <v>21</v>
      </c>
      <c r="L43" s="204" t="s">
        <v>21</v>
      </c>
      <c r="M43" s="322" t="s">
        <v>21</v>
      </c>
      <c r="N43" s="143" t="s">
        <v>21</v>
      </c>
      <c r="O43" s="185">
        <v>45752</v>
      </c>
      <c r="P43" s="185">
        <v>45752</v>
      </c>
      <c r="Q43" s="141" t="str">
        <f>VLOOKUP(J43,'5.교과목 정보'!$B$3:$K$76,9,FALSE)</f>
        <v>10:00 ~ 17:00</v>
      </c>
      <c r="R43" s="141">
        <f>VLOOKUP(J43,'5.교과목 정보'!$B$3:$K$76,8,FALSE)</f>
        <v>6</v>
      </c>
      <c r="S43" s="141" t="str">
        <f>VLOOKUP(J43,'5.교과목 정보'!$B$3:$K$76,7,FALSE)</f>
        <v>집체</v>
      </c>
      <c r="T43" s="144" t="s">
        <v>648</v>
      </c>
      <c r="U43" s="273" t="str">
        <f>VLOOKUP(T43,'7.교육장 정보'!$C$3:$D$20,2,FALSE)</f>
        <v>대한상공회의소 부산인력개발원</v>
      </c>
      <c r="V43" s="306">
        <v>20</v>
      </c>
      <c r="W43" s="306">
        <v>20</v>
      </c>
      <c r="X43" s="287" t="s">
        <v>932</v>
      </c>
      <c r="Y43" s="151"/>
    </row>
    <row r="44" spans="2:25" ht="13.5">
      <c r="B44" s="150">
        <v>42</v>
      </c>
      <c r="C44" s="144" t="s">
        <v>533</v>
      </c>
      <c r="D44" s="141" t="s">
        <v>635</v>
      </c>
      <c r="E44" s="141" t="s">
        <v>137</v>
      </c>
      <c r="F44" s="141" t="s">
        <v>660</v>
      </c>
      <c r="G44" s="141" t="s">
        <v>27</v>
      </c>
      <c r="H44" s="141" t="s">
        <v>59</v>
      </c>
      <c r="I44" s="141" t="s">
        <v>689</v>
      </c>
      <c r="J44" s="145" t="s">
        <v>607</v>
      </c>
      <c r="K44" s="312" t="s">
        <v>21</v>
      </c>
      <c r="L44" s="204" t="s">
        <v>21</v>
      </c>
      <c r="M44" s="322" t="s">
        <v>21</v>
      </c>
      <c r="N44" s="143" t="s">
        <v>21</v>
      </c>
      <c r="O44" s="185">
        <v>45753</v>
      </c>
      <c r="P44" s="185">
        <v>45753</v>
      </c>
      <c r="Q44" s="141" t="str">
        <f>VLOOKUP(J44,'5.교과목 정보'!$B$3:$K$76,9,FALSE)</f>
        <v>10:00 ~ 17:00</v>
      </c>
      <c r="R44" s="141">
        <f>VLOOKUP(J44,'5.교과목 정보'!$B$3:$K$76,8,FALSE)</f>
        <v>6</v>
      </c>
      <c r="S44" s="141" t="str">
        <f>VLOOKUP(J44,'5.교과목 정보'!$B$3:$K$76,7,FALSE)</f>
        <v>집체</v>
      </c>
      <c r="T44" s="144" t="s">
        <v>447</v>
      </c>
      <c r="U44" s="273" t="str">
        <f>VLOOKUP(T44,'7.교육장 정보'!$C$3:$D$20,2,FALSE)</f>
        <v>경북산업직업전문학교</v>
      </c>
      <c r="V44" s="306">
        <v>20</v>
      </c>
      <c r="W44" s="306">
        <v>20</v>
      </c>
      <c r="X44" s="287" t="s">
        <v>932</v>
      </c>
      <c r="Y44" s="151"/>
    </row>
    <row r="45" spans="2:25" ht="13.5">
      <c r="B45" s="150">
        <v>43</v>
      </c>
      <c r="C45" s="144" t="s">
        <v>656</v>
      </c>
      <c r="D45" s="141" t="s">
        <v>636</v>
      </c>
      <c r="E45" s="141" t="s">
        <v>145</v>
      </c>
      <c r="F45" s="141" t="s">
        <v>31</v>
      </c>
      <c r="G45" s="141" t="s">
        <v>936</v>
      </c>
      <c r="H45" s="141" t="s">
        <v>937</v>
      </c>
      <c r="I45" s="141" t="s">
        <v>693</v>
      </c>
      <c r="J45" s="145" t="s">
        <v>643</v>
      </c>
      <c r="K45" s="312" t="s">
        <v>21</v>
      </c>
      <c r="L45" s="204" t="s">
        <v>21</v>
      </c>
      <c r="M45" s="322" t="s">
        <v>21</v>
      </c>
      <c r="N45" s="143" t="s">
        <v>21</v>
      </c>
      <c r="O45" s="185">
        <v>45753</v>
      </c>
      <c r="P45" s="185">
        <v>45753</v>
      </c>
      <c r="Q45" s="141" t="str">
        <f>VLOOKUP(J45,'5.교과목 정보'!$B$3:$K$76,9,FALSE)</f>
        <v>10:00 ~ 17:00</v>
      </c>
      <c r="R45" s="141">
        <f>VLOOKUP(J45,'5.교과목 정보'!$B$3:$K$76,8,FALSE)</f>
        <v>6</v>
      </c>
      <c r="S45" s="141" t="str">
        <f>VLOOKUP(J45,'5.교과목 정보'!$B$3:$K$76,7,FALSE)</f>
        <v>집체</v>
      </c>
      <c r="T45" s="144" t="s">
        <v>648</v>
      </c>
      <c r="U45" s="273" t="str">
        <f>VLOOKUP(T45,'7.교육장 정보'!$C$3:$D$20,2,FALSE)</f>
        <v>대한상공회의소 부산인력개발원</v>
      </c>
      <c r="V45" s="306">
        <v>20</v>
      </c>
      <c r="W45" s="306">
        <v>20</v>
      </c>
      <c r="X45" s="287" t="s">
        <v>932</v>
      </c>
      <c r="Y45" s="151"/>
    </row>
    <row r="46" spans="2:25" ht="13.5">
      <c r="B46" s="150">
        <v>44</v>
      </c>
      <c r="C46" s="144" t="s">
        <v>641</v>
      </c>
      <c r="D46" s="141" t="s">
        <v>636</v>
      </c>
      <c r="E46" s="141" t="s">
        <v>145</v>
      </c>
      <c r="F46" s="141" t="s">
        <v>31</v>
      </c>
      <c r="G46" s="141" t="s">
        <v>32</v>
      </c>
      <c r="H46" s="141" t="s">
        <v>50</v>
      </c>
      <c r="I46" s="141" t="s">
        <v>935</v>
      </c>
      <c r="J46" s="145" t="s">
        <v>127</v>
      </c>
      <c r="K46" s="312" t="s">
        <v>21</v>
      </c>
      <c r="L46" s="204" t="s">
        <v>21</v>
      </c>
      <c r="M46" s="322" t="s">
        <v>21</v>
      </c>
      <c r="N46" s="143" t="s">
        <v>21</v>
      </c>
      <c r="O46" s="185">
        <v>45755</v>
      </c>
      <c r="P46" s="185">
        <v>45756</v>
      </c>
      <c r="Q46" s="141" t="str">
        <f>VLOOKUP(J46,'5.교과목 정보'!$B$3:$K$76,9,FALSE)</f>
        <v>10:00 ~ 17:00</v>
      </c>
      <c r="R46" s="141">
        <f>VLOOKUP(J46,'5.교과목 정보'!$B$3:$K$76,8,FALSE)</f>
        <v>12</v>
      </c>
      <c r="S46" s="141" t="str">
        <f>VLOOKUP(J46,'5.교과목 정보'!$B$3:$K$76,7,FALSE)</f>
        <v>집체</v>
      </c>
      <c r="T46" s="144" t="s">
        <v>483</v>
      </c>
      <c r="U46" s="273" t="str">
        <f>VLOOKUP(T46,'7.교육장 정보'!$C$3:$D$20,2,FALSE)</f>
        <v>능력개발교육원</v>
      </c>
      <c r="V46" s="306">
        <v>20</v>
      </c>
      <c r="W46" s="306">
        <v>20</v>
      </c>
      <c r="X46" s="287" t="s">
        <v>932</v>
      </c>
      <c r="Y46" s="151"/>
    </row>
    <row r="47" spans="2:25" ht="13.5">
      <c r="B47" s="150">
        <v>45</v>
      </c>
      <c r="C47" s="144" t="s">
        <v>641</v>
      </c>
      <c r="D47" s="141" t="s">
        <v>636</v>
      </c>
      <c r="E47" s="141" t="s">
        <v>137</v>
      </c>
      <c r="F47" s="141" t="s">
        <v>64</v>
      </c>
      <c r="G47" s="141" t="s">
        <v>89</v>
      </c>
      <c r="H47" s="141" t="s">
        <v>90</v>
      </c>
      <c r="I47" s="141" t="s">
        <v>692</v>
      </c>
      <c r="J47" s="145" t="s">
        <v>125</v>
      </c>
      <c r="K47" s="313" t="s">
        <v>926</v>
      </c>
      <c r="L47" s="141" t="s">
        <v>21</v>
      </c>
      <c r="M47" s="322" t="s">
        <v>21</v>
      </c>
      <c r="N47" s="143" t="s">
        <v>21</v>
      </c>
      <c r="O47" s="185">
        <v>45755</v>
      </c>
      <c r="P47" s="185">
        <v>45756</v>
      </c>
      <c r="Q47" s="141" t="str">
        <f>VLOOKUP(J47,'5.교과목 정보'!$B$3:$K$76,9,FALSE)</f>
        <v>10:00 ~ 17:00</v>
      </c>
      <c r="R47" s="141">
        <f>VLOOKUP(J47,'5.교과목 정보'!$B$3:$K$76,8,FALSE)</f>
        <v>12</v>
      </c>
      <c r="S47" s="141" t="str">
        <f>VLOOKUP(J47,'5.교과목 정보'!$B$3:$K$76,7,FALSE)</f>
        <v>집체</v>
      </c>
      <c r="T47" s="144" t="s">
        <v>444</v>
      </c>
      <c r="U47" s="273" t="str">
        <f>VLOOKUP(T47,'7.교육장 정보'!$C$3:$D$20,2,FALSE)</f>
        <v>한국폴리텍대학 정수캠퍼스</v>
      </c>
      <c r="V47" s="306">
        <v>20</v>
      </c>
      <c r="W47" s="306">
        <v>13</v>
      </c>
      <c r="X47" s="287" t="s">
        <v>932</v>
      </c>
      <c r="Y47" s="151" t="s">
        <v>945</v>
      </c>
    </row>
    <row r="48" spans="2:25" ht="13.5">
      <c r="B48" s="150">
        <v>46</v>
      </c>
      <c r="C48" s="144" t="s">
        <v>641</v>
      </c>
      <c r="D48" s="141" t="s">
        <v>636</v>
      </c>
      <c r="E48" s="141" t="s">
        <v>145</v>
      </c>
      <c r="F48" s="141" t="s">
        <v>31</v>
      </c>
      <c r="G48" s="141" t="s">
        <v>936</v>
      </c>
      <c r="H48" s="141" t="s">
        <v>937</v>
      </c>
      <c r="I48" s="141" t="s">
        <v>689</v>
      </c>
      <c r="J48" s="145" t="s">
        <v>642</v>
      </c>
      <c r="K48" s="312" t="s">
        <v>21</v>
      </c>
      <c r="L48" s="204" t="s">
        <v>21</v>
      </c>
      <c r="M48" s="322" t="s">
        <v>21</v>
      </c>
      <c r="N48" s="143" t="s">
        <v>21</v>
      </c>
      <c r="O48" s="185">
        <v>45756</v>
      </c>
      <c r="P48" s="185">
        <v>45756</v>
      </c>
      <c r="Q48" s="141" t="str">
        <f>VLOOKUP(J48,'5.교과목 정보'!$B$3:$K$76,9,FALSE)</f>
        <v>10:00 ~ 17:00</v>
      </c>
      <c r="R48" s="141">
        <f>VLOOKUP(J48,'5.교과목 정보'!$B$3:$K$76,8,FALSE)</f>
        <v>6</v>
      </c>
      <c r="S48" s="141" t="str">
        <f>VLOOKUP(J48,'5.교과목 정보'!$B$3:$K$76,7,FALSE)</f>
        <v>집체</v>
      </c>
      <c r="T48" s="144" t="s">
        <v>444</v>
      </c>
      <c r="U48" s="273" t="str">
        <f>VLOOKUP(T48,'7.교육장 정보'!$C$3:$D$20,2,FALSE)</f>
        <v>한국폴리텍대학 정수캠퍼스</v>
      </c>
      <c r="V48" s="306">
        <v>20</v>
      </c>
      <c r="W48" s="306">
        <v>20</v>
      </c>
      <c r="X48" s="287" t="s">
        <v>932</v>
      </c>
      <c r="Y48" s="151"/>
    </row>
    <row r="49" spans="2:25" ht="13.5">
      <c r="B49" s="150">
        <v>47</v>
      </c>
      <c r="C49" s="144" t="s">
        <v>641</v>
      </c>
      <c r="D49" s="141" t="s">
        <v>636</v>
      </c>
      <c r="E49" s="141" t="s">
        <v>137</v>
      </c>
      <c r="F49" s="141" t="s">
        <v>660</v>
      </c>
      <c r="G49" s="141" t="s">
        <v>27</v>
      </c>
      <c r="H49" s="141" t="s">
        <v>59</v>
      </c>
      <c r="I49" s="141" t="s">
        <v>693</v>
      </c>
      <c r="J49" s="145" t="s">
        <v>548</v>
      </c>
      <c r="K49" s="312" t="s">
        <v>21</v>
      </c>
      <c r="L49" s="204" t="s">
        <v>21</v>
      </c>
      <c r="M49" s="322" t="s">
        <v>21</v>
      </c>
      <c r="N49" s="143" t="s">
        <v>21</v>
      </c>
      <c r="O49" s="185">
        <v>45757</v>
      </c>
      <c r="P49" s="185">
        <v>45758</v>
      </c>
      <c r="Q49" s="141" t="str">
        <f>VLOOKUP(J49,'5.교과목 정보'!$B$3:$K$76,9,FALSE)</f>
        <v>10:00 ~ 17:00</v>
      </c>
      <c r="R49" s="141">
        <f>VLOOKUP(J49,'5.교과목 정보'!$B$3:$K$76,8,FALSE)</f>
        <v>12</v>
      </c>
      <c r="S49" s="141" t="str">
        <f>VLOOKUP(J49,'5.교과목 정보'!$B$3:$K$76,7,FALSE)</f>
        <v>집체</v>
      </c>
      <c r="T49" s="144" t="s">
        <v>483</v>
      </c>
      <c r="U49" s="273" t="str">
        <f>VLOOKUP(T49,'7.교육장 정보'!$C$3:$D$20,2,FALSE)</f>
        <v>능력개발교육원</v>
      </c>
      <c r="V49" s="306">
        <v>20</v>
      </c>
      <c r="W49" s="306">
        <v>20</v>
      </c>
      <c r="X49" s="287" t="s">
        <v>932</v>
      </c>
      <c r="Y49" s="151"/>
    </row>
    <row r="50" spans="2:25" ht="13.5">
      <c r="B50" s="150">
        <v>48</v>
      </c>
      <c r="C50" s="144" t="s">
        <v>641</v>
      </c>
      <c r="D50" s="141" t="s">
        <v>636</v>
      </c>
      <c r="E50" s="141" t="s">
        <v>137</v>
      </c>
      <c r="F50" s="141" t="s">
        <v>660</v>
      </c>
      <c r="G50" s="141" t="s">
        <v>27</v>
      </c>
      <c r="H50" s="141" t="s">
        <v>59</v>
      </c>
      <c r="I50" s="141" t="s">
        <v>689</v>
      </c>
      <c r="J50" s="145" t="s">
        <v>607</v>
      </c>
      <c r="K50" s="312" t="s">
        <v>21</v>
      </c>
      <c r="L50" s="204" t="s">
        <v>21</v>
      </c>
      <c r="M50" s="322" t="s">
        <v>21</v>
      </c>
      <c r="N50" s="143" t="s">
        <v>21</v>
      </c>
      <c r="O50" s="185">
        <v>45758</v>
      </c>
      <c r="P50" s="185">
        <v>45758</v>
      </c>
      <c r="Q50" s="141" t="str">
        <f>VLOOKUP(J50,'5.교과목 정보'!$B$3:$K$76,9,FALSE)</f>
        <v>10:00 ~ 17:00</v>
      </c>
      <c r="R50" s="141">
        <f>VLOOKUP(J50,'5.교과목 정보'!$B$3:$K$76,8,FALSE)</f>
        <v>6</v>
      </c>
      <c r="S50" s="141" t="str">
        <f>VLOOKUP(J50,'5.교과목 정보'!$B$3:$K$76,7,FALSE)</f>
        <v>집체</v>
      </c>
      <c r="T50" s="144" t="s">
        <v>444</v>
      </c>
      <c r="U50" s="273" t="str">
        <f>VLOOKUP(T50,'7.교육장 정보'!$C$3:$D$20,2,FALSE)</f>
        <v>한국폴리텍대학 정수캠퍼스</v>
      </c>
      <c r="V50" s="306">
        <v>20</v>
      </c>
      <c r="W50" s="306">
        <v>20</v>
      </c>
      <c r="X50" s="287" t="s">
        <v>932</v>
      </c>
      <c r="Y50" s="151"/>
    </row>
    <row r="51" spans="2:25" ht="13.5">
      <c r="B51" s="150">
        <v>49</v>
      </c>
      <c r="C51" s="144" t="s">
        <v>533</v>
      </c>
      <c r="D51" s="141" t="s">
        <v>636</v>
      </c>
      <c r="E51" s="141" t="s">
        <v>145</v>
      </c>
      <c r="F51" s="141" t="s">
        <v>31</v>
      </c>
      <c r="G51" s="141" t="s">
        <v>35</v>
      </c>
      <c r="H51" s="141" t="s">
        <v>36</v>
      </c>
      <c r="I51" s="141" t="s">
        <v>693</v>
      </c>
      <c r="J51" s="145" t="s">
        <v>593</v>
      </c>
      <c r="K51" s="313" t="s">
        <v>926</v>
      </c>
      <c r="L51" s="141" t="s">
        <v>21</v>
      </c>
      <c r="M51" s="322" t="s">
        <v>21</v>
      </c>
      <c r="N51" s="143" t="s">
        <v>21</v>
      </c>
      <c r="O51" s="185">
        <v>45759</v>
      </c>
      <c r="P51" s="185">
        <v>45760</v>
      </c>
      <c r="Q51" s="141" t="str">
        <f>VLOOKUP(J51,'5.교과목 정보'!$B$3:$K$76,9,FALSE)</f>
        <v>10:00 ~ 17:00</v>
      </c>
      <c r="R51" s="141">
        <f>VLOOKUP(J51,'5.교과목 정보'!$B$3:$K$76,8,FALSE)</f>
        <v>12</v>
      </c>
      <c r="S51" s="141" t="str">
        <f>VLOOKUP(J51,'5.교과목 정보'!$B$3:$K$76,7,FALSE)</f>
        <v>집체</v>
      </c>
      <c r="T51" s="144" t="s">
        <v>653</v>
      </c>
      <c r="U51" s="273" t="str">
        <f>VLOOKUP(T51,'7.교육장 정보'!$C$3:$D$20,2,FALSE)</f>
        <v>울산산업직업전문학교</v>
      </c>
      <c r="V51" s="306">
        <v>20</v>
      </c>
      <c r="W51" s="306">
        <v>19</v>
      </c>
      <c r="X51" s="287" t="s">
        <v>932</v>
      </c>
      <c r="Y51" s="151" t="s">
        <v>945</v>
      </c>
    </row>
    <row r="52" spans="2:25" ht="13.5">
      <c r="B52" s="150">
        <v>50</v>
      </c>
      <c r="C52" s="144" t="s">
        <v>533</v>
      </c>
      <c r="D52" s="141" t="s">
        <v>636</v>
      </c>
      <c r="E52" s="141" t="s">
        <v>145</v>
      </c>
      <c r="F52" s="141" t="s">
        <v>23</v>
      </c>
      <c r="G52" s="141" t="s">
        <v>39</v>
      </c>
      <c r="H52" s="141" t="s">
        <v>39</v>
      </c>
      <c r="I52" s="141" t="s">
        <v>693</v>
      </c>
      <c r="J52" s="145" t="s">
        <v>114</v>
      </c>
      <c r="K52" s="313" t="s">
        <v>926</v>
      </c>
      <c r="L52" s="141" t="s">
        <v>21</v>
      </c>
      <c r="M52" s="322" t="s">
        <v>21</v>
      </c>
      <c r="N52" s="143" t="s">
        <v>21</v>
      </c>
      <c r="O52" s="185">
        <v>45759</v>
      </c>
      <c r="P52" s="185">
        <v>45760</v>
      </c>
      <c r="Q52" s="141" t="str">
        <f>VLOOKUP(J52,'5.교과목 정보'!$B$3:$K$76,9,FALSE)</f>
        <v>10:00 ~ 17:00</v>
      </c>
      <c r="R52" s="141">
        <f>VLOOKUP(J52,'5.교과목 정보'!$B$3:$K$76,8,FALSE)</f>
        <v>12</v>
      </c>
      <c r="S52" s="141" t="str">
        <f>VLOOKUP(J52,'5.교과목 정보'!$B$3:$K$76,7,FALSE)</f>
        <v>집체</v>
      </c>
      <c r="T52" s="144" t="s">
        <v>650</v>
      </c>
      <c r="U52" s="273" t="str">
        <f>VLOOKUP(T52,'7.교육장 정보'!$C$3:$D$20,2,FALSE)</f>
        <v>캠틱종합기술원</v>
      </c>
      <c r="V52" s="306">
        <v>20</v>
      </c>
      <c r="W52" s="306">
        <v>13</v>
      </c>
      <c r="X52" s="287" t="s">
        <v>932</v>
      </c>
      <c r="Y52" s="151" t="s">
        <v>945</v>
      </c>
    </row>
    <row r="53" spans="2:25" ht="13.5">
      <c r="B53" s="150">
        <v>51</v>
      </c>
      <c r="C53" s="144" t="s">
        <v>533</v>
      </c>
      <c r="D53" s="141" t="s">
        <v>636</v>
      </c>
      <c r="E53" s="141" t="s">
        <v>145</v>
      </c>
      <c r="F53" s="141" t="s">
        <v>31</v>
      </c>
      <c r="G53" s="141" t="s">
        <v>32</v>
      </c>
      <c r="H53" s="141" t="s">
        <v>50</v>
      </c>
      <c r="I53" s="141" t="s">
        <v>692</v>
      </c>
      <c r="J53" s="145" t="s">
        <v>132</v>
      </c>
      <c r="K53" s="312" t="s">
        <v>21</v>
      </c>
      <c r="L53" s="204" t="s">
        <v>21</v>
      </c>
      <c r="M53" s="322" t="s">
        <v>21</v>
      </c>
      <c r="N53" s="143" t="s">
        <v>21</v>
      </c>
      <c r="O53" s="185">
        <v>45759</v>
      </c>
      <c r="P53" s="185">
        <v>45760</v>
      </c>
      <c r="Q53" s="141" t="str">
        <f>VLOOKUP(J53,'5.교과목 정보'!$B$3:$K$76,9,FALSE)</f>
        <v>10:00 ~ 17:00</v>
      </c>
      <c r="R53" s="141">
        <f>VLOOKUP(J53,'5.교과목 정보'!$B$3:$K$76,8,FALSE)</f>
        <v>12</v>
      </c>
      <c r="S53" s="141" t="str">
        <f>VLOOKUP(J53,'5.교과목 정보'!$B$3:$K$76,7,FALSE)</f>
        <v>집체</v>
      </c>
      <c r="T53" s="144" t="s">
        <v>442</v>
      </c>
      <c r="U53" s="273" t="str">
        <f>VLOOKUP(T53,'7.교육장 정보'!$C$3:$D$20,2,FALSE)</f>
        <v>방송정보국제교육원</v>
      </c>
      <c r="V53" s="306">
        <v>20</v>
      </c>
      <c r="W53" s="306">
        <v>20</v>
      </c>
      <c r="X53" s="287" t="s">
        <v>932</v>
      </c>
      <c r="Y53" s="151"/>
    </row>
    <row r="54" spans="2:25" ht="13.5">
      <c r="B54" s="150">
        <v>52</v>
      </c>
      <c r="C54" s="144" t="s">
        <v>533</v>
      </c>
      <c r="D54" s="141" t="s">
        <v>636</v>
      </c>
      <c r="E54" s="141" t="s">
        <v>145</v>
      </c>
      <c r="F54" s="141" t="s">
        <v>23</v>
      </c>
      <c r="G54" s="141" t="s">
        <v>934</v>
      </c>
      <c r="H54" s="141" t="s">
        <v>41</v>
      </c>
      <c r="I54" s="141" t="s">
        <v>693</v>
      </c>
      <c r="J54" s="145" t="s">
        <v>590</v>
      </c>
      <c r="K54" s="313" t="s">
        <v>926</v>
      </c>
      <c r="L54" s="141" t="s">
        <v>21</v>
      </c>
      <c r="M54" s="322" t="s">
        <v>21</v>
      </c>
      <c r="N54" s="143" t="s">
        <v>21</v>
      </c>
      <c r="O54" s="185">
        <v>45759</v>
      </c>
      <c r="P54" s="185">
        <v>45760</v>
      </c>
      <c r="Q54" s="141" t="str">
        <f>VLOOKUP(J54,'5.교과목 정보'!$B$3:$K$76,9,FALSE)</f>
        <v>10:00 ~ 17:00</v>
      </c>
      <c r="R54" s="141">
        <f>VLOOKUP(J54,'5.교과목 정보'!$B$3:$K$76,8,FALSE)</f>
        <v>12</v>
      </c>
      <c r="S54" s="141" t="str">
        <f>VLOOKUP(J54,'5.교과목 정보'!$B$3:$K$76,7,FALSE)</f>
        <v>집체</v>
      </c>
      <c r="T54" s="144" t="s">
        <v>448</v>
      </c>
      <c r="U54" s="273" t="str">
        <f>VLOOKUP(T54,'7.교육장 정보'!$C$3:$D$20,2,FALSE)</f>
        <v>미래경영교육원</v>
      </c>
      <c r="V54" s="306">
        <v>20</v>
      </c>
      <c r="W54" s="306">
        <v>16</v>
      </c>
      <c r="X54" s="287" t="s">
        <v>932</v>
      </c>
      <c r="Y54" s="151" t="s">
        <v>945</v>
      </c>
    </row>
    <row r="55" spans="2:25" ht="13.5">
      <c r="B55" s="150">
        <v>53</v>
      </c>
      <c r="C55" s="144" t="s">
        <v>533</v>
      </c>
      <c r="D55" s="141" t="s">
        <v>636</v>
      </c>
      <c r="E55" s="141" t="s">
        <v>145</v>
      </c>
      <c r="F55" s="141" t="s">
        <v>23</v>
      </c>
      <c r="G55" s="141" t="s">
        <v>934</v>
      </c>
      <c r="H55" s="141" t="s">
        <v>41</v>
      </c>
      <c r="I55" s="141" t="s">
        <v>938</v>
      </c>
      <c r="J55" s="145" t="s">
        <v>589</v>
      </c>
      <c r="K55" s="313" t="s">
        <v>926</v>
      </c>
      <c r="L55" s="141" t="s">
        <v>21</v>
      </c>
      <c r="M55" s="322" t="s">
        <v>21</v>
      </c>
      <c r="N55" s="143" t="s">
        <v>21</v>
      </c>
      <c r="O55" s="185">
        <v>45759</v>
      </c>
      <c r="P55" s="185">
        <v>45760</v>
      </c>
      <c r="Q55" s="141" t="str">
        <f>VLOOKUP(J55,'5.교과목 정보'!$B$3:$K$76,9,FALSE)</f>
        <v>10:00 ~ 17:00</v>
      </c>
      <c r="R55" s="141">
        <f>VLOOKUP(J55,'5.교과목 정보'!$B$3:$K$76,8,FALSE)</f>
        <v>12</v>
      </c>
      <c r="S55" s="141" t="str">
        <f>VLOOKUP(J55,'5.교과목 정보'!$B$3:$K$76,7,FALSE)</f>
        <v>집체</v>
      </c>
      <c r="T55" s="144" t="s">
        <v>648</v>
      </c>
      <c r="U55" s="273" t="str">
        <f>VLOOKUP(T55,'7.교육장 정보'!$C$3:$D$20,2,FALSE)</f>
        <v>대한상공회의소 부산인력개발원</v>
      </c>
      <c r="V55" s="306">
        <v>20</v>
      </c>
      <c r="W55" s="306">
        <v>15</v>
      </c>
      <c r="X55" s="287" t="s">
        <v>932</v>
      </c>
      <c r="Y55" s="151" t="s">
        <v>945</v>
      </c>
    </row>
    <row r="56" spans="2:25" ht="13.5">
      <c r="B56" s="150">
        <v>54</v>
      </c>
      <c r="C56" s="144" t="s">
        <v>533</v>
      </c>
      <c r="D56" s="141" t="s">
        <v>636</v>
      </c>
      <c r="E56" s="141" t="s">
        <v>145</v>
      </c>
      <c r="F56" s="141" t="s">
        <v>31</v>
      </c>
      <c r="G56" s="141" t="s">
        <v>32</v>
      </c>
      <c r="H56" s="141" t="s">
        <v>50</v>
      </c>
      <c r="I56" s="141" t="s">
        <v>692</v>
      </c>
      <c r="J56" s="145" t="s">
        <v>595</v>
      </c>
      <c r="K56" s="312" t="s">
        <v>21</v>
      </c>
      <c r="L56" s="204" t="s">
        <v>21</v>
      </c>
      <c r="M56" s="322">
        <v>45747</v>
      </c>
      <c r="N56" s="143">
        <v>45753</v>
      </c>
      <c r="O56" s="185">
        <v>45759</v>
      </c>
      <c r="P56" s="185">
        <v>45759</v>
      </c>
      <c r="Q56" s="141" t="str">
        <f>VLOOKUP(J56,'5.교과목 정보'!$B$3:$K$76,9,FALSE)</f>
        <v>10:00 ~ 17:00</v>
      </c>
      <c r="R56" s="141">
        <f>VLOOKUP(J56,'5.교과목 정보'!$B$3:$K$76,8,FALSE)</f>
        <v>12</v>
      </c>
      <c r="S56" s="141" t="str">
        <f>VLOOKUP(J56,'5.교과목 정보'!$B$3:$K$76,7,FALSE)</f>
        <v>혼합</v>
      </c>
      <c r="T56" s="144" t="s">
        <v>651</v>
      </c>
      <c r="U56" s="273" t="str">
        <f>VLOOKUP(T56,'7.교육장 정보'!$C$3:$D$20,2,FALSE)</f>
        <v>(재)한국직업능력교육원 인천캠퍼스</v>
      </c>
      <c r="V56" s="306">
        <v>20</v>
      </c>
      <c r="W56" s="306">
        <v>20</v>
      </c>
      <c r="X56" s="287" t="s">
        <v>932</v>
      </c>
      <c r="Y56" s="151"/>
    </row>
    <row r="57" spans="2:25" ht="13.5">
      <c r="B57" s="150">
        <v>55</v>
      </c>
      <c r="C57" s="144" t="s">
        <v>533</v>
      </c>
      <c r="D57" s="141" t="s">
        <v>636</v>
      </c>
      <c r="E57" s="141" t="s">
        <v>145</v>
      </c>
      <c r="F57" s="141" t="s">
        <v>23</v>
      </c>
      <c r="G57" s="141" t="s">
        <v>24</v>
      </c>
      <c r="H57" s="141" t="s">
        <v>62</v>
      </c>
      <c r="I57" s="141" t="s">
        <v>693</v>
      </c>
      <c r="J57" s="145" t="s">
        <v>697</v>
      </c>
      <c r="K57" s="312" t="s">
        <v>21</v>
      </c>
      <c r="L57" s="204" t="s">
        <v>21</v>
      </c>
      <c r="M57" s="322" t="s">
        <v>21</v>
      </c>
      <c r="N57" s="143" t="s">
        <v>21</v>
      </c>
      <c r="O57" s="185">
        <v>45759</v>
      </c>
      <c r="P57" s="185">
        <v>45760</v>
      </c>
      <c r="Q57" s="141" t="str">
        <f>VLOOKUP(J57,'5.교과목 정보'!$B$3:$K$76,9,FALSE)</f>
        <v>10:00 ~ 17:00</v>
      </c>
      <c r="R57" s="141">
        <f>VLOOKUP(J57,'5.교과목 정보'!$B$3:$K$76,8,FALSE)</f>
        <v>12</v>
      </c>
      <c r="S57" s="141" t="str">
        <f>VLOOKUP(J57,'5.교과목 정보'!$B$3:$K$76,7,FALSE)</f>
        <v>집체</v>
      </c>
      <c r="T57" s="144" t="s">
        <v>483</v>
      </c>
      <c r="U57" s="273" t="str">
        <f>VLOOKUP(T57,'7.교육장 정보'!$C$3:$D$20,2,FALSE)</f>
        <v>능력개발교육원</v>
      </c>
      <c r="V57" s="306">
        <v>20</v>
      </c>
      <c r="W57" s="306">
        <v>20</v>
      </c>
      <c r="X57" s="287" t="s">
        <v>932</v>
      </c>
      <c r="Y57" s="151"/>
    </row>
    <row r="58" spans="2:25" ht="13.5">
      <c r="B58" s="150">
        <v>56</v>
      </c>
      <c r="C58" s="144" t="s">
        <v>533</v>
      </c>
      <c r="D58" s="141" t="s">
        <v>636</v>
      </c>
      <c r="E58" s="141" t="s">
        <v>145</v>
      </c>
      <c r="F58" s="141" t="s">
        <v>23</v>
      </c>
      <c r="G58" s="141" t="s">
        <v>934</v>
      </c>
      <c r="H58" s="141" t="s">
        <v>939</v>
      </c>
      <c r="I58" s="141" t="s">
        <v>689</v>
      </c>
      <c r="J58" s="145" t="s">
        <v>647</v>
      </c>
      <c r="K58" s="313" t="s">
        <v>926</v>
      </c>
      <c r="L58" s="141" t="s">
        <v>21</v>
      </c>
      <c r="M58" s="322" t="s">
        <v>21</v>
      </c>
      <c r="N58" s="143" t="s">
        <v>21</v>
      </c>
      <c r="O58" s="185">
        <v>45759</v>
      </c>
      <c r="P58" s="185">
        <v>45760</v>
      </c>
      <c r="Q58" s="141" t="str">
        <f>VLOOKUP(J58,'5.교과목 정보'!$B$3:$K$76,9,FALSE)</f>
        <v>10:00 ~ 17:00</v>
      </c>
      <c r="R58" s="141">
        <f>VLOOKUP(J58,'5.교과목 정보'!$B$3:$K$76,8,FALSE)</f>
        <v>12</v>
      </c>
      <c r="S58" s="141" t="str">
        <f>VLOOKUP(J58,'5.교과목 정보'!$B$3:$K$76,7,FALSE)</f>
        <v>집체</v>
      </c>
      <c r="T58" s="144" t="s">
        <v>483</v>
      </c>
      <c r="U58" s="273" t="str">
        <f>VLOOKUP(T58,'7.교육장 정보'!$C$3:$D$20,2,FALSE)</f>
        <v>능력개발교육원</v>
      </c>
      <c r="V58" s="306">
        <v>20</v>
      </c>
      <c r="W58" s="306">
        <v>15</v>
      </c>
      <c r="X58" s="287" t="s">
        <v>932</v>
      </c>
      <c r="Y58" s="151" t="s">
        <v>945</v>
      </c>
    </row>
    <row r="59" spans="2:25" ht="13.5">
      <c r="B59" s="150">
        <v>57</v>
      </c>
      <c r="C59" s="144" t="s">
        <v>533</v>
      </c>
      <c r="D59" s="141" t="s">
        <v>636</v>
      </c>
      <c r="E59" s="141" t="s">
        <v>145</v>
      </c>
      <c r="F59" s="141" t="s">
        <v>31</v>
      </c>
      <c r="G59" s="141" t="s">
        <v>43</v>
      </c>
      <c r="H59" s="141" t="s">
        <v>44</v>
      </c>
      <c r="I59" s="141" t="s">
        <v>689</v>
      </c>
      <c r="J59" s="145" t="s">
        <v>599</v>
      </c>
      <c r="K59" s="313" t="s">
        <v>926</v>
      </c>
      <c r="L59" s="141" t="s">
        <v>21</v>
      </c>
      <c r="M59" s="322" t="s">
        <v>21</v>
      </c>
      <c r="N59" s="143" t="s">
        <v>21</v>
      </c>
      <c r="O59" s="185">
        <v>45759</v>
      </c>
      <c r="P59" s="185">
        <v>45760</v>
      </c>
      <c r="Q59" s="141" t="str">
        <f>VLOOKUP(J59,'5.교과목 정보'!$B$3:$K$76,9,FALSE)</f>
        <v>10:00 ~ 17:00</v>
      </c>
      <c r="R59" s="141">
        <f>VLOOKUP(J59,'5.교과목 정보'!$B$3:$K$76,8,FALSE)</f>
        <v>12</v>
      </c>
      <c r="S59" s="141" t="str">
        <f>VLOOKUP(J59,'5.교과목 정보'!$B$3:$K$76,7,FALSE)</f>
        <v>집체</v>
      </c>
      <c r="T59" s="144" t="s">
        <v>649</v>
      </c>
      <c r="U59" s="273" t="str">
        <f>VLOOKUP(T59,'7.교육장 정보'!$C$3:$D$20,2,FALSE)</f>
        <v>(재)한국직업능력교육원 시흥캠퍼스</v>
      </c>
      <c r="V59" s="306">
        <v>20</v>
      </c>
      <c r="W59" s="306">
        <v>16</v>
      </c>
      <c r="X59" s="287" t="s">
        <v>932</v>
      </c>
      <c r="Y59" s="151" t="s">
        <v>945</v>
      </c>
    </row>
    <row r="60" spans="2:25" ht="13.5">
      <c r="B60" s="150">
        <v>58</v>
      </c>
      <c r="C60" s="144" t="s">
        <v>533</v>
      </c>
      <c r="D60" s="141" t="s">
        <v>636</v>
      </c>
      <c r="E60" s="141" t="s">
        <v>145</v>
      </c>
      <c r="F60" s="141" t="s">
        <v>31</v>
      </c>
      <c r="G60" s="141" t="s">
        <v>85</v>
      </c>
      <c r="H60" s="141" t="s">
        <v>86</v>
      </c>
      <c r="I60" s="141" t="s">
        <v>689</v>
      </c>
      <c r="J60" s="145" t="s">
        <v>597</v>
      </c>
      <c r="K60" s="313" t="s">
        <v>926</v>
      </c>
      <c r="L60" s="141" t="s">
        <v>21</v>
      </c>
      <c r="M60" s="322" t="s">
        <v>21</v>
      </c>
      <c r="N60" s="143" t="s">
        <v>21</v>
      </c>
      <c r="O60" s="185">
        <v>45759</v>
      </c>
      <c r="P60" s="185">
        <v>45760</v>
      </c>
      <c r="Q60" s="141" t="str">
        <f>VLOOKUP(J60,'5.교과목 정보'!$B$3:$K$76,9,FALSE)</f>
        <v>10:00 ~ 17:00</v>
      </c>
      <c r="R60" s="141">
        <f>VLOOKUP(J60,'5.교과목 정보'!$B$3:$K$76,8,FALSE)</f>
        <v>12</v>
      </c>
      <c r="S60" s="141" t="str">
        <f>VLOOKUP(J60,'5.교과목 정보'!$B$3:$K$76,7,FALSE)</f>
        <v>집체</v>
      </c>
      <c r="T60" s="144" t="s">
        <v>444</v>
      </c>
      <c r="U60" s="273" t="str">
        <f>VLOOKUP(T60,'7.교육장 정보'!$C$3:$D$20,2,FALSE)</f>
        <v>한국폴리텍대학 정수캠퍼스</v>
      </c>
      <c r="V60" s="306">
        <v>20</v>
      </c>
      <c r="W60" s="306">
        <v>13</v>
      </c>
      <c r="X60" s="287" t="s">
        <v>932</v>
      </c>
      <c r="Y60" s="151" t="s">
        <v>945</v>
      </c>
    </row>
    <row r="61" spans="2:25" ht="13.5">
      <c r="B61" s="150">
        <v>59</v>
      </c>
      <c r="C61" s="144" t="s">
        <v>533</v>
      </c>
      <c r="D61" s="141" t="s">
        <v>636</v>
      </c>
      <c r="E61" s="141" t="s">
        <v>145</v>
      </c>
      <c r="F61" s="141" t="s">
        <v>31</v>
      </c>
      <c r="G61" s="141" t="s">
        <v>35</v>
      </c>
      <c r="H61" s="141" t="s">
        <v>48</v>
      </c>
      <c r="I61" s="141" t="s">
        <v>692</v>
      </c>
      <c r="J61" s="145" t="s">
        <v>110</v>
      </c>
      <c r="K61" s="313" t="s">
        <v>926</v>
      </c>
      <c r="L61" s="141" t="s">
        <v>21</v>
      </c>
      <c r="M61" s="322" t="s">
        <v>21</v>
      </c>
      <c r="N61" s="143" t="s">
        <v>21</v>
      </c>
      <c r="O61" s="185">
        <v>45759</v>
      </c>
      <c r="P61" s="185">
        <v>45760</v>
      </c>
      <c r="Q61" s="141" t="str">
        <f>VLOOKUP(J61,'5.교과목 정보'!$B$3:$K$76,9,FALSE)</f>
        <v>10:00 ~ 17:00</v>
      </c>
      <c r="R61" s="141">
        <f>VLOOKUP(J61,'5.교과목 정보'!$B$3:$K$76,8,FALSE)</f>
        <v>12</v>
      </c>
      <c r="S61" s="141" t="str">
        <f>VLOOKUP(J61,'5.교과목 정보'!$B$3:$K$76,7,FALSE)</f>
        <v>집체</v>
      </c>
      <c r="T61" s="144" t="s">
        <v>445</v>
      </c>
      <c r="U61" s="273" t="str">
        <f>VLOOKUP(T61,'7.교육장 정보'!$C$3:$D$20,2,FALSE)</f>
        <v>한울직업전문학교</v>
      </c>
      <c r="V61" s="306">
        <v>20</v>
      </c>
      <c r="W61" s="306">
        <v>10</v>
      </c>
      <c r="X61" s="287" t="s">
        <v>932</v>
      </c>
      <c r="Y61" s="151" t="s">
        <v>945</v>
      </c>
    </row>
    <row r="62" spans="2:25" ht="13.5">
      <c r="B62" s="150">
        <v>60</v>
      </c>
      <c r="C62" s="144" t="s">
        <v>533</v>
      </c>
      <c r="D62" s="141" t="s">
        <v>636</v>
      </c>
      <c r="E62" s="141" t="s">
        <v>145</v>
      </c>
      <c r="F62" s="141" t="s">
        <v>31</v>
      </c>
      <c r="G62" s="141" t="s">
        <v>32</v>
      </c>
      <c r="H62" s="141" t="s">
        <v>33</v>
      </c>
      <c r="I62" s="141" t="s">
        <v>689</v>
      </c>
      <c r="J62" s="145" t="s">
        <v>596</v>
      </c>
      <c r="K62" s="313" t="s">
        <v>926</v>
      </c>
      <c r="L62" s="141" t="s">
        <v>21</v>
      </c>
      <c r="M62" s="322" t="s">
        <v>21</v>
      </c>
      <c r="N62" s="143" t="s">
        <v>21</v>
      </c>
      <c r="O62" s="185">
        <v>45759</v>
      </c>
      <c r="P62" s="185">
        <v>45760</v>
      </c>
      <c r="Q62" s="141" t="str">
        <f>VLOOKUP(J62,'5.교과목 정보'!$B$3:$K$76,9,FALSE)</f>
        <v>10:00 ~ 17:00</v>
      </c>
      <c r="R62" s="141">
        <f>VLOOKUP(J62,'5.교과목 정보'!$B$3:$K$76,8,FALSE)</f>
        <v>12</v>
      </c>
      <c r="S62" s="141" t="str">
        <f>VLOOKUP(J62,'5.교과목 정보'!$B$3:$K$76,7,FALSE)</f>
        <v>집체</v>
      </c>
      <c r="T62" s="144" t="s">
        <v>650</v>
      </c>
      <c r="U62" s="273" t="str">
        <f>VLOOKUP(T62,'7.교육장 정보'!$C$3:$D$20,2,FALSE)</f>
        <v>캠틱종합기술원</v>
      </c>
      <c r="V62" s="306">
        <v>20</v>
      </c>
      <c r="W62" s="306">
        <v>12</v>
      </c>
      <c r="X62" s="287" t="s">
        <v>932</v>
      </c>
      <c r="Y62" s="151" t="s">
        <v>945</v>
      </c>
    </row>
    <row r="63" spans="2:25" ht="13.5">
      <c r="B63" s="150">
        <v>61</v>
      </c>
      <c r="C63" s="144" t="s">
        <v>533</v>
      </c>
      <c r="D63" s="141" t="s">
        <v>636</v>
      </c>
      <c r="E63" s="141" t="s">
        <v>145</v>
      </c>
      <c r="F63" s="141" t="s">
        <v>31</v>
      </c>
      <c r="G63" s="141" t="s">
        <v>35</v>
      </c>
      <c r="H63" s="141" t="s">
        <v>58</v>
      </c>
      <c r="I63" s="141" t="s">
        <v>693</v>
      </c>
      <c r="J63" s="145" t="s">
        <v>108</v>
      </c>
      <c r="K63" s="312" t="s">
        <v>21</v>
      </c>
      <c r="L63" s="204" t="s">
        <v>21</v>
      </c>
      <c r="M63" s="322">
        <v>45747</v>
      </c>
      <c r="N63" s="143">
        <v>45753</v>
      </c>
      <c r="O63" s="185">
        <v>45759</v>
      </c>
      <c r="P63" s="185">
        <v>45759</v>
      </c>
      <c r="Q63" s="141" t="str">
        <f>VLOOKUP(J63,'5.교과목 정보'!$B$3:$K$76,9,FALSE)</f>
        <v>09:00 ~ 18:00</v>
      </c>
      <c r="R63" s="141">
        <f>VLOOKUP(J63,'5.교과목 정보'!$B$3:$K$76,8,FALSE)</f>
        <v>12</v>
      </c>
      <c r="S63" s="141" t="str">
        <f>VLOOKUP(J63,'5.교과목 정보'!$B$3:$K$76,7,FALSE)</f>
        <v>혼합</v>
      </c>
      <c r="T63" s="144" t="s">
        <v>442</v>
      </c>
      <c r="U63" s="273" t="str">
        <f>VLOOKUP(T63,'7.교육장 정보'!$C$3:$D$20,2,FALSE)</f>
        <v>방송정보국제교육원</v>
      </c>
      <c r="V63" s="306">
        <v>20</v>
      </c>
      <c r="W63" s="306">
        <v>20</v>
      </c>
      <c r="X63" s="287" t="s">
        <v>932</v>
      </c>
      <c r="Y63" s="151"/>
    </row>
    <row r="64" spans="2:25" ht="13.5">
      <c r="B64" s="150">
        <v>62</v>
      </c>
      <c r="C64" s="144" t="s">
        <v>533</v>
      </c>
      <c r="D64" s="141" t="s">
        <v>636</v>
      </c>
      <c r="E64" s="141" t="s">
        <v>145</v>
      </c>
      <c r="F64" s="141" t="s">
        <v>31</v>
      </c>
      <c r="G64" s="141" t="s">
        <v>43</v>
      </c>
      <c r="H64" s="141" t="s">
        <v>44</v>
      </c>
      <c r="I64" s="141" t="s">
        <v>689</v>
      </c>
      <c r="J64" s="145" t="s">
        <v>599</v>
      </c>
      <c r="K64" s="313" t="s">
        <v>926</v>
      </c>
      <c r="L64" s="141" t="s">
        <v>21</v>
      </c>
      <c r="M64" s="322" t="s">
        <v>21</v>
      </c>
      <c r="N64" s="143" t="s">
        <v>21</v>
      </c>
      <c r="O64" s="185">
        <v>45759</v>
      </c>
      <c r="P64" s="185">
        <v>45760</v>
      </c>
      <c r="Q64" s="141" t="str">
        <f>VLOOKUP(J64,'5.교과목 정보'!$B$3:$K$76,9,FALSE)</f>
        <v>10:00 ~ 17:00</v>
      </c>
      <c r="R64" s="141">
        <f>VLOOKUP(J64,'5.교과목 정보'!$B$3:$K$76,8,FALSE)</f>
        <v>12</v>
      </c>
      <c r="S64" s="141" t="str">
        <f>VLOOKUP(J64,'5.교과목 정보'!$B$3:$K$76,7,FALSE)</f>
        <v>집체</v>
      </c>
      <c r="T64" s="144" t="s">
        <v>448</v>
      </c>
      <c r="U64" s="273" t="str">
        <f>VLOOKUP(T64,'7.교육장 정보'!$C$3:$D$20,2,FALSE)</f>
        <v>미래경영교육원</v>
      </c>
      <c r="V64" s="306">
        <v>20</v>
      </c>
      <c r="W64" s="306">
        <v>12</v>
      </c>
      <c r="X64" s="287" t="s">
        <v>932</v>
      </c>
      <c r="Y64" s="151" t="s">
        <v>945</v>
      </c>
    </row>
    <row r="65" spans="2:25" ht="13.5">
      <c r="B65" s="150">
        <v>63</v>
      </c>
      <c r="C65" s="144" t="s">
        <v>533</v>
      </c>
      <c r="D65" s="141" t="s">
        <v>636</v>
      </c>
      <c r="E65" s="141" t="s">
        <v>137</v>
      </c>
      <c r="F65" s="141" t="s">
        <v>31</v>
      </c>
      <c r="G65" s="141" t="s">
        <v>96</v>
      </c>
      <c r="H65" s="141" t="s">
        <v>53</v>
      </c>
      <c r="I65" s="141" t="s">
        <v>689</v>
      </c>
      <c r="J65" s="145" t="s">
        <v>606</v>
      </c>
      <c r="K65" s="313" t="s">
        <v>926</v>
      </c>
      <c r="L65" s="141" t="s">
        <v>21</v>
      </c>
      <c r="M65" s="322" t="s">
        <v>21</v>
      </c>
      <c r="N65" s="143" t="s">
        <v>21</v>
      </c>
      <c r="O65" s="185">
        <v>45759</v>
      </c>
      <c r="P65" s="185">
        <v>45759</v>
      </c>
      <c r="Q65" s="141" t="str">
        <f>VLOOKUP(J65,'5.교과목 정보'!$B$3:$K$76,9,FALSE)</f>
        <v>09:00 ~ 18:00</v>
      </c>
      <c r="R65" s="141">
        <f>VLOOKUP(J65,'5.교과목 정보'!$B$3:$K$76,8,FALSE)</f>
        <v>8</v>
      </c>
      <c r="S65" s="141" t="str">
        <f>VLOOKUP(J65,'5.교과목 정보'!$B$3:$K$76,7,FALSE)</f>
        <v>집체</v>
      </c>
      <c r="T65" s="144" t="s">
        <v>444</v>
      </c>
      <c r="U65" s="273" t="str">
        <f>VLOOKUP(T65,'7.교육장 정보'!$C$3:$D$20,2,FALSE)</f>
        <v>한국폴리텍대학 정수캠퍼스</v>
      </c>
      <c r="V65" s="306">
        <v>20</v>
      </c>
      <c r="W65" s="306">
        <v>19</v>
      </c>
      <c r="X65" s="287" t="s">
        <v>932</v>
      </c>
      <c r="Y65" s="151" t="s">
        <v>945</v>
      </c>
    </row>
    <row r="66" spans="2:25" ht="13.5">
      <c r="B66" s="150">
        <v>64</v>
      </c>
      <c r="C66" s="144" t="s">
        <v>533</v>
      </c>
      <c r="D66" s="141" t="s">
        <v>636</v>
      </c>
      <c r="E66" s="141" t="s">
        <v>137</v>
      </c>
      <c r="F66" s="141" t="s">
        <v>64</v>
      </c>
      <c r="G66" s="141" t="s">
        <v>89</v>
      </c>
      <c r="H66" s="141" t="s">
        <v>90</v>
      </c>
      <c r="I66" s="141" t="s">
        <v>692</v>
      </c>
      <c r="J66" s="145" t="s">
        <v>609</v>
      </c>
      <c r="K66" s="313" t="s">
        <v>926</v>
      </c>
      <c r="L66" s="141" t="s">
        <v>21</v>
      </c>
      <c r="M66" s="322" t="s">
        <v>21</v>
      </c>
      <c r="N66" s="143" t="s">
        <v>21</v>
      </c>
      <c r="O66" s="185">
        <v>45759</v>
      </c>
      <c r="P66" s="185">
        <v>45760</v>
      </c>
      <c r="Q66" s="141" t="str">
        <f>VLOOKUP(J66,'5.교과목 정보'!$B$3:$K$76,9,FALSE)</f>
        <v>10:00 ~ 17:00</v>
      </c>
      <c r="R66" s="141">
        <f>VLOOKUP(J66,'5.교과목 정보'!$B$3:$K$76,8,FALSE)</f>
        <v>12</v>
      </c>
      <c r="S66" s="141" t="str">
        <f>VLOOKUP(J66,'5.교과목 정보'!$B$3:$K$76,7,FALSE)</f>
        <v>집체</v>
      </c>
      <c r="T66" s="144" t="s">
        <v>443</v>
      </c>
      <c r="U66" s="273" t="str">
        <f>VLOOKUP(T66,'7.교육장 정보'!$C$3:$D$20,2,FALSE)</f>
        <v>한국생산성본부</v>
      </c>
      <c r="V66" s="306">
        <v>20</v>
      </c>
      <c r="W66" s="306">
        <v>15</v>
      </c>
      <c r="X66" s="287" t="s">
        <v>932</v>
      </c>
      <c r="Y66" s="151" t="s">
        <v>945</v>
      </c>
    </row>
    <row r="67" spans="2:25" ht="13.5">
      <c r="B67" s="150">
        <v>65</v>
      </c>
      <c r="C67" s="144" t="s">
        <v>533</v>
      </c>
      <c r="D67" s="141" t="s">
        <v>636</v>
      </c>
      <c r="E67" s="141" t="s">
        <v>137</v>
      </c>
      <c r="F67" s="141" t="s">
        <v>78</v>
      </c>
      <c r="G67" s="141" t="s">
        <v>82</v>
      </c>
      <c r="H67" s="141" t="s">
        <v>83</v>
      </c>
      <c r="I67" s="141" t="s">
        <v>693</v>
      </c>
      <c r="J67" s="145" t="s">
        <v>115</v>
      </c>
      <c r="K67" s="313" t="s">
        <v>926</v>
      </c>
      <c r="L67" s="141" t="s">
        <v>21</v>
      </c>
      <c r="M67" s="322" t="s">
        <v>21</v>
      </c>
      <c r="N67" s="143" t="s">
        <v>21</v>
      </c>
      <c r="O67" s="185">
        <v>45759</v>
      </c>
      <c r="P67" s="185">
        <v>45760</v>
      </c>
      <c r="Q67" s="141" t="str">
        <f>VLOOKUP(J67,'5.교과목 정보'!$B$3:$K$76,9,FALSE)</f>
        <v>10:00 ~ 17:00</v>
      </c>
      <c r="R67" s="141">
        <f>VLOOKUP(J67,'5.교과목 정보'!$B$3:$K$76,8,FALSE)</f>
        <v>12</v>
      </c>
      <c r="S67" s="141" t="str">
        <f>VLOOKUP(J67,'5.교과목 정보'!$B$3:$K$76,7,FALSE)</f>
        <v>집체</v>
      </c>
      <c r="T67" s="144" t="s">
        <v>443</v>
      </c>
      <c r="U67" s="273" t="str">
        <f>VLOOKUP(T67,'7.교육장 정보'!$C$3:$D$20,2,FALSE)</f>
        <v>한국생산성본부</v>
      </c>
      <c r="V67" s="306">
        <v>20</v>
      </c>
      <c r="W67" s="306">
        <v>10</v>
      </c>
      <c r="X67" s="287" t="s">
        <v>932</v>
      </c>
      <c r="Y67" s="151" t="s">
        <v>945</v>
      </c>
    </row>
    <row r="68" spans="2:25" ht="13.5">
      <c r="B68" s="150">
        <v>66</v>
      </c>
      <c r="C68" s="144" t="s">
        <v>533</v>
      </c>
      <c r="D68" s="141" t="s">
        <v>636</v>
      </c>
      <c r="E68" s="141" t="s">
        <v>137</v>
      </c>
      <c r="F68" s="141" t="s">
        <v>660</v>
      </c>
      <c r="G68" s="141" t="s">
        <v>27</v>
      </c>
      <c r="H68" s="141" t="s">
        <v>59</v>
      </c>
      <c r="I68" s="141" t="s">
        <v>693</v>
      </c>
      <c r="J68" s="145" t="s">
        <v>140</v>
      </c>
      <c r="K68" s="312" t="s">
        <v>21</v>
      </c>
      <c r="L68" s="204" t="s">
        <v>21</v>
      </c>
      <c r="M68" s="322" t="s">
        <v>21</v>
      </c>
      <c r="N68" s="143" t="s">
        <v>21</v>
      </c>
      <c r="O68" s="185">
        <v>45759</v>
      </c>
      <c r="P68" s="185">
        <v>45760</v>
      </c>
      <c r="Q68" s="141" t="str">
        <f>VLOOKUP(J68,'5.교과목 정보'!$B$3:$K$76,9,FALSE)</f>
        <v>10:00 ~ 17:00</v>
      </c>
      <c r="R68" s="141">
        <f>VLOOKUP(J68,'5.교과목 정보'!$B$3:$K$76,8,FALSE)</f>
        <v>12</v>
      </c>
      <c r="S68" s="141" t="str">
        <f>VLOOKUP(J68,'5.교과목 정보'!$B$3:$K$76,7,FALSE)</f>
        <v>집체</v>
      </c>
      <c r="T68" s="144" t="s">
        <v>446</v>
      </c>
      <c r="U68" s="273" t="str">
        <f>VLOOKUP(T68,'7.교육장 정보'!$C$3:$D$20,2,FALSE)</f>
        <v>호남직업전문학교</v>
      </c>
      <c r="V68" s="306">
        <v>20</v>
      </c>
      <c r="W68" s="306">
        <v>20</v>
      </c>
      <c r="X68" s="287" t="s">
        <v>932</v>
      </c>
      <c r="Y68" s="151"/>
    </row>
    <row r="69" spans="2:25" ht="13.5">
      <c r="B69" s="150">
        <v>67</v>
      </c>
      <c r="C69" s="144" t="s">
        <v>533</v>
      </c>
      <c r="D69" s="141" t="s">
        <v>636</v>
      </c>
      <c r="E69" s="141" t="s">
        <v>145</v>
      </c>
      <c r="F69" s="141" t="s">
        <v>23</v>
      </c>
      <c r="G69" s="141" t="s">
        <v>934</v>
      </c>
      <c r="H69" s="141" t="s">
        <v>69</v>
      </c>
      <c r="I69" s="141" t="s">
        <v>689</v>
      </c>
      <c r="J69" s="142" t="s">
        <v>112</v>
      </c>
      <c r="K69" s="312" t="s">
        <v>21</v>
      </c>
      <c r="L69" s="204" t="s">
        <v>21</v>
      </c>
      <c r="M69" s="322" t="s">
        <v>21</v>
      </c>
      <c r="N69" s="143" t="s">
        <v>21</v>
      </c>
      <c r="O69" s="143">
        <v>45759</v>
      </c>
      <c r="P69" s="143">
        <v>45760</v>
      </c>
      <c r="Q69" s="141" t="str">
        <f>VLOOKUP(J69,'5.교과목 정보'!$B$3:$K$76,9,FALSE)</f>
        <v>10:00 ~ 17:00</v>
      </c>
      <c r="R69" s="141">
        <f>VLOOKUP(J69,'5.교과목 정보'!$B$3:$K$76,8,FALSE)</f>
        <v>12</v>
      </c>
      <c r="S69" s="141" t="str">
        <f>VLOOKUP(J69,'5.교과목 정보'!$B$3:$K$76,7,FALSE)</f>
        <v>집체</v>
      </c>
      <c r="T69" s="141" t="s">
        <v>648</v>
      </c>
      <c r="U69" s="273" t="str">
        <f>VLOOKUP(T69,'7.교육장 정보'!$C$3:$D$20,2,FALSE)</f>
        <v>대한상공회의소 부산인력개발원</v>
      </c>
      <c r="V69" s="306">
        <v>20</v>
      </c>
      <c r="W69" s="306">
        <v>20</v>
      </c>
      <c r="X69" s="287" t="s">
        <v>932</v>
      </c>
      <c r="Y69" s="151"/>
    </row>
    <row r="70" spans="2:25" ht="13.5">
      <c r="B70" s="150">
        <v>68</v>
      </c>
      <c r="C70" s="144" t="s">
        <v>533</v>
      </c>
      <c r="D70" s="141" t="s">
        <v>636</v>
      </c>
      <c r="E70" s="141" t="s">
        <v>145</v>
      </c>
      <c r="F70" s="141" t="s">
        <v>23</v>
      </c>
      <c r="G70" s="141" t="s">
        <v>940</v>
      </c>
      <c r="H70" s="141">
        <v>0</v>
      </c>
      <c r="I70" s="141" t="s">
        <v>693</v>
      </c>
      <c r="J70" s="145" t="s">
        <v>909</v>
      </c>
      <c r="K70" s="313" t="s">
        <v>926</v>
      </c>
      <c r="L70" s="141" t="s">
        <v>21</v>
      </c>
      <c r="M70" s="322" t="s">
        <v>21</v>
      </c>
      <c r="N70" s="143" t="s">
        <v>21</v>
      </c>
      <c r="O70" s="185">
        <v>45760</v>
      </c>
      <c r="P70" s="185">
        <v>45760</v>
      </c>
      <c r="Q70" s="141" t="str">
        <f>VLOOKUP(J70,'5.교과목 정보'!$B$3:$K$76,9,FALSE)</f>
        <v>10:00 ~ 17:00</v>
      </c>
      <c r="R70" s="141">
        <f>VLOOKUP(J70,'5.교과목 정보'!$B$3:$K$76,8,FALSE)</f>
        <v>6</v>
      </c>
      <c r="S70" s="141" t="str">
        <f>VLOOKUP(J70,'5.교과목 정보'!$B$3:$K$76,7,FALSE)</f>
        <v>집체</v>
      </c>
      <c r="T70" s="144" t="s">
        <v>483</v>
      </c>
      <c r="U70" s="273" t="str">
        <f>VLOOKUP(T70,'7.교육장 정보'!$C$3:$D$20,2,FALSE)</f>
        <v>능력개발교육원</v>
      </c>
      <c r="V70" s="306">
        <v>20</v>
      </c>
      <c r="W70" s="306">
        <v>19</v>
      </c>
      <c r="X70" s="287" t="s">
        <v>932</v>
      </c>
      <c r="Y70" s="151" t="s">
        <v>945</v>
      </c>
    </row>
    <row r="71" spans="2:25" ht="13.5">
      <c r="B71" s="150">
        <v>69</v>
      </c>
      <c r="C71" s="144" t="s">
        <v>641</v>
      </c>
      <c r="D71" s="141" t="s">
        <v>637</v>
      </c>
      <c r="E71" s="141" t="s">
        <v>145</v>
      </c>
      <c r="F71" s="141" t="s">
        <v>31</v>
      </c>
      <c r="G71" s="141" t="s">
        <v>32</v>
      </c>
      <c r="H71" s="141" t="s">
        <v>76</v>
      </c>
      <c r="I71" s="141" t="s">
        <v>693</v>
      </c>
      <c r="J71" s="145" t="s">
        <v>600</v>
      </c>
      <c r="K71" s="312" t="s">
        <v>21</v>
      </c>
      <c r="L71" s="204" t="s">
        <v>21</v>
      </c>
      <c r="M71" s="322" t="s">
        <v>21</v>
      </c>
      <c r="N71" s="143" t="s">
        <v>21</v>
      </c>
      <c r="O71" s="185">
        <v>45764</v>
      </c>
      <c r="P71" s="185">
        <v>45764</v>
      </c>
      <c r="Q71" s="141" t="str">
        <f>VLOOKUP(J71,'5.교과목 정보'!$B$3:$K$76,9,FALSE)</f>
        <v>10:00 ~ 17:00</v>
      </c>
      <c r="R71" s="141">
        <f>VLOOKUP(J71,'5.교과목 정보'!$B$3:$K$76,8,FALSE)</f>
        <v>6</v>
      </c>
      <c r="S71" s="141" t="str">
        <f>VLOOKUP(J71,'5.교과목 정보'!$B$3:$K$76,7,FALSE)</f>
        <v>집체</v>
      </c>
      <c r="T71" s="144" t="s">
        <v>444</v>
      </c>
      <c r="U71" s="273" t="str">
        <f>VLOOKUP(T71,'7.교육장 정보'!$C$3:$D$20,2,FALSE)</f>
        <v>한국폴리텍대학 정수캠퍼스</v>
      </c>
      <c r="V71" s="306">
        <v>20</v>
      </c>
      <c r="W71" s="306">
        <v>20</v>
      </c>
      <c r="X71" s="287" t="s">
        <v>932</v>
      </c>
      <c r="Y71" s="151"/>
    </row>
    <row r="72" spans="2:25" ht="13.5">
      <c r="B72" s="150">
        <v>70</v>
      </c>
      <c r="C72" s="144" t="s">
        <v>641</v>
      </c>
      <c r="D72" s="141" t="s">
        <v>637</v>
      </c>
      <c r="E72" s="141" t="s">
        <v>145</v>
      </c>
      <c r="F72" s="141" t="s">
        <v>23</v>
      </c>
      <c r="G72" s="141" t="s">
        <v>934</v>
      </c>
      <c r="H72" s="141" t="s">
        <v>28</v>
      </c>
      <c r="I72" s="141" t="s">
        <v>692</v>
      </c>
      <c r="J72" s="145" t="s">
        <v>594</v>
      </c>
      <c r="K72" s="312" t="s">
        <v>21</v>
      </c>
      <c r="L72" s="204" t="s">
        <v>21</v>
      </c>
      <c r="M72" s="322" t="s">
        <v>21</v>
      </c>
      <c r="N72" s="143" t="s">
        <v>21</v>
      </c>
      <c r="O72" s="185">
        <v>45764</v>
      </c>
      <c r="P72" s="185">
        <v>45765</v>
      </c>
      <c r="Q72" s="141" t="str">
        <f>VLOOKUP(J72,'5.교과목 정보'!$B$3:$K$76,9,FALSE)</f>
        <v>10:00 ~ 17:00</v>
      </c>
      <c r="R72" s="141">
        <f>VLOOKUP(J72,'5.교과목 정보'!$B$3:$K$76,8,FALSE)</f>
        <v>12</v>
      </c>
      <c r="S72" s="141" t="str">
        <f>VLOOKUP(J72,'5.교과목 정보'!$B$3:$K$76,7,FALSE)</f>
        <v>집체</v>
      </c>
      <c r="T72" s="144" t="s">
        <v>444</v>
      </c>
      <c r="U72" s="273" t="str">
        <f>VLOOKUP(T72,'7.교육장 정보'!$C$3:$D$20,2,FALSE)</f>
        <v>한국폴리텍대학 정수캠퍼스</v>
      </c>
      <c r="V72" s="306">
        <v>20</v>
      </c>
      <c r="W72" s="306">
        <v>20</v>
      </c>
      <c r="X72" s="287" t="s">
        <v>932</v>
      </c>
      <c r="Y72" s="151"/>
    </row>
    <row r="73" spans="2:25" ht="13.5">
      <c r="B73" s="150">
        <v>71</v>
      </c>
      <c r="C73" s="144" t="s">
        <v>641</v>
      </c>
      <c r="D73" s="141" t="s">
        <v>637</v>
      </c>
      <c r="E73" s="141" t="s">
        <v>145</v>
      </c>
      <c r="F73" s="141" t="s">
        <v>23</v>
      </c>
      <c r="G73" s="141" t="s">
        <v>934</v>
      </c>
      <c r="H73" s="141" t="s">
        <v>69</v>
      </c>
      <c r="I73" s="141" t="s">
        <v>693</v>
      </c>
      <c r="J73" s="145" t="s">
        <v>588</v>
      </c>
      <c r="K73" s="313" t="s">
        <v>21</v>
      </c>
      <c r="L73" s="141" t="s">
        <v>944</v>
      </c>
      <c r="M73" s="322" t="s">
        <v>21</v>
      </c>
      <c r="N73" s="143" t="s">
        <v>21</v>
      </c>
      <c r="O73" s="185">
        <v>45764</v>
      </c>
      <c r="P73" s="185">
        <v>45765</v>
      </c>
      <c r="Q73" s="141" t="str">
        <f>VLOOKUP(J73,'5.교과목 정보'!$B$3:$K$76,9,FALSE)</f>
        <v>10:00 ~ 17:00</v>
      </c>
      <c r="R73" s="141">
        <f>VLOOKUP(J73,'5.교과목 정보'!$B$3:$K$76,8,FALSE)</f>
        <v>12</v>
      </c>
      <c r="S73" s="141" t="str">
        <f>VLOOKUP(J73,'5.교과목 정보'!$B$3:$K$76,7,FALSE)</f>
        <v>집체</v>
      </c>
      <c r="T73" s="144" t="s">
        <v>444</v>
      </c>
      <c r="U73" s="273" t="str">
        <f>VLOOKUP(T73,'7.교육장 정보'!$C$3:$D$20,2,FALSE)</f>
        <v>한국폴리텍대학 정수캠퍼스</v>
      </c>
      <c r="V73" s="306">
        <v>20</v>
      </c>
      <c r="W73" s="306">
        <v>10</v>
      </c>
      <c r="X73" s="287" t="s">
        <v>932</v>
      </c>
      <c r="Y73" s="151" t="s">
        <v>945</v>
      </c>
    </row>
    <row r="74" spans="2:25" ht="13.5">
      <c r="B74" s="150">
        <v>72</v>
      </c>
      <c r="C74" s="144" t="s">
        <v>641</v>
      </c>
      <c r="D74" s="141" t="s">
        <v>637</v>
      </c>
      <c r="E74" s="141" t="s">
        <v>145</v>
      </c>
      <c r="F74" s="141" t="s">
        <v>23</v>
      </c>
      <c r="G74" s="141" t="s">
        <v>934</v>
      </c>
      <c r="H74" s="141" t="s">
        <v>41</v>
      </c>
      <c r="I74" s="141" t="s">
        <v>689</v>
      </c>
      <c r="J74" s="145" t="s">
        <v>591</v>
      </c>
      <c r="K74" s="313" t="s">
        <v>21</v>
      </c>
      <c r="L74" s="141" t="s">
        <v>944</v>
      </c>
      <c r="M74" s="322" t="s">
        <v>21</v>
      </c>
      <c r="N74" s="143" t="s">
        <v>21</v>
      </c>
      <c r="O74" s="185">
        <v>45764</v>
      </c>
      <c r="P74" s="185">
        <v>45765</v>
      </c>
      <c r="Q74" s="141" t="str">
        <f>VLOOKUP(J74,'5.교과목 정보'!$B$3:$K$76,9,FALSE)</f>
        <v>10:00 ~ 17:00</v>
      </c>
      <c r="R74" s="141">
        <f>VLOOKUP(J74,'5.교과목 정보'!$B$3:$K$76,8,FALSE)</f>
        <v>12</v>
      </c>
      <c r="S74" s="141" t="str">
        <f>VLOOKUP(J74,'5.교과목 정보'!$B$3:$K$76,7,FALSE)</f>
        <v>집체</v>
      </c>
      <c r="T74" s="144" t="s">
        <v>483</v>
      </c>
      <c r="U74" s="273" t="str">
        <f>VLOOKUP(T74,'7.교육장 정보'!$C$3:$D$20,2,FALSE)</f>
        <v>능력개발교육원</v>
      </c>
      <c r="V74" s="306">
        <v>20</v>
      </c>
      <c r="W74" s="306">
        <v>10</v>
      </c>
      <c r="X74" s="287" t="s">
        <v>932</v>
      </c>
      <c r="Y74" s="151" t="s">
        <v>945</v>
      </c>
    </row>
    <row r="75" spans="2:25" ht="13.5">
      <c r="B75" s="150">
        <v>73</v>
      </c>
      <c r="C75" s="144" t="s">
        <v>657</v>
      </c>
      <c r="D75" s="141" t="s">
        <v>637</v>
      </c>
      <c r="E75" s="141" t="s">
        <v>137</v>
      </c>
      <c r="F75" s="141" t="s">
        <v>78</v>
      </c>
      <c r="G75" s="141" t="s">
        <v>79</v>
      </c>
      <c r="H75" s="141" t="s">
        <v>79</v>
      </c>
      <c r="I75" s="141" t="s">
        <v>689</v>
      </c>
      <c r="J75" s="145" t="s">
        <v>608</v>
      </c>
      <c r="K75" s="313" t="s">
        <v>21</v>
      </c>
      <c r="L75" s="141" t="s">
        <v>944</v>
      </c>
      <c r="M75" s="322" t="s">
        <v>21</v>
      </c>
      <c r="N75" s="143" t="s">
        <v>21</v>
      </c>
      <c r="O75" s="185">
        <v>45765</v>
      </c>
      <c r="P75" s="185">
        <v>45765</v>
      </c>
      <c r="Q75" s="141" t="str">
        <f>VLOOKUP(J75,'5.교과목 정보'!$B$3:$K$76,9,FALSE)</f>
        <v>10:00 ~ 17:00</v>
      </c>
      <c r="R75" s="141">
        <f>VLOOKUP(J75,'5.교과목 정보'!$B$3:$K$76,8,FALSE)</f>
        <v>6</v>
      </c>
      <c r="S75" s="141" t="str">
        <f>VLOOKUP(J75,'5.교과목 정보'!$B$3:$K$76,7,FALSE)</f>
        <v>집체</v>
      </c>
      <c r="T75" s="144" t="s">
        <v>444</v>
      </c>
      <c r="U75" s="273" t="str">
        <f>VLOOKUP(T75,'7.교육장 정보'!$C$3:$D$20,2,FALSE)</f>
        <v>한국폴리텍대학 정수캠퍼스</v>
      </c>
      <c r="V75" s="306">
        <v>20</v>
      </c>
      <c r="W75" s="306">
        <v>14</v>
      </c>
      <c r="X75" s="287" t="s">
        <v>932</v>
      </c>
      <c r="Y75" s="151" t="s">
        <v>945</v>
      </c>
    </row>
    <row r="76" spans="2:25" ht="13.5">
      <c r="B76" s="150">
        <v>74</v>
      </c>
      <c r="C76" s="144" t="s">
        <v>641</v>
      </c>
      <c r="D76" s="141" t="s">
        <v>637</v>
      </c>
      <c r="E76" s="141" t="s">
        <v>145</v>
      </c>
      <c r="F76" s="141" t="s">
        <v>31</v>
      </c>
      <c r="G76" s="141" t="s">
        <v>32</v>
      </c>
      <c r="H76" s="141" t="s">
        <v>50</v>
      </c>
      <c r="I76" s="141" t="s">
        <v>693</v>
      </c>
      <c r="J76" s="142" t="s">
        <v>602</v>
      </c>
      <c r="K76" s="313" t="s">
        <v>21</v>
      </c>
      <c r="L76" s="141" t="s">
        <v>944</v>
      </c>
      <c r="M76" s="322" t="s">
        <v>21</v>
      </c>
      <c r="N76" s="143" t="s">
        <v>21</v>
      </c>
      <c r="O76" s="185">
        <v>45765</v>
      </c>
      <c r="P76" s="185">
        <v>45765</v>
      </c>
      <c r="Q76" s="141" t="str">
        <f>VLOOKUP(J76,'5.교과목 정보'!$B$3:$K$76,9,FALSE)</f>
        <v>10:00 ~ 17:00</v>
      </c>
      <c r="R76" s="141">
        <f>VLOOKUP(J76,'5.교과목 정보'!$B$3:$K$76,8,FALSE)</f>
        <v>6</v>
      </c>
      <c r="S76" s="141" t="str">
        <f>VLOOKUP(J76,'5.교과목 정보'!$B$3:$K$76,7,FALSE)</f>
        <v>집체</v>
      </c>
      <c r="T76" s="144" t="s">
        <v>483</v>
      </c>
      <c r="U76" s="273" t="str">
        <f>VLOOKUP(T76,'7.교육장 정보'!$C$3:$D$20,2,FALSE)</f>
        <v>능력개발교육원</v>
      </c>
      <c r="V76" s="306">
        <v>20</v>
      </c>
      <c r="W76" s="306">
        <v>14</v>
      </c>
      <c r="X76" s="287" t="s">
        <v>932</v>
      </c>
      <c r="Y76" s="151" t="s">
        <v>945</v>
      </c>
    </row>
    <row r="77" spans="2:25" ht="13.5">
      <c r="B77" s="150">
        <v>75</v>
      </c>
      <c r="C77" s="144" t="s">
        <v>641</v>
      </c>
      <c r="D77" s="141" t="s">
        <v>637</v>
      </c>
      <c r="E77" s="141" t="s">
        <v>145</v>
      </c>
      <c r="F77" s="141" t="s">
        <v>31</v>
      </c>
      <c r="G77" s="141" t="s">
        <v>35</v>
      </c>
      <c r="H77" s="141" t="s">
        <v>58</v>
      </c>
      <c r="I77" s="141" t="s">
        <v>693</v>
      </c>
      <c r="J77" s="145" t="s">
        <v>108</v>
      </c>
      <c r="K77" s="313" t="s">
        <v>926</v>
      </c>
      <c r="L77" s="141" t="s">
        <v>21</v>
      </c>
      <c r="M77" s="322">
        <v>45754</v>
      </c>
      <c r="N77" s="143">
        <v>45760</v>
      </c>
      <c r="O77" s="185">
        <v>45765</v>
      </c>
      <c r="P77" s="185">
        <v>45765</v>
      </c>
      <c r="Q77" s="141" t="str">
        <f>VLOOKUP(J77,'5.교과목 정보'!$B$3:$K$76,9,FALSE)</f>
        <v>09:00 ~ 18:00</v>
      </c>
      <c r="R77" s="141">
        <f>VLOOKUP(J77,'5.교과목 정보'!$B$3:$K$76,8,FALSE)</f>
        <v>12</v>
      </c>
      <c r="S77" s="141" t="str">
        <f>VLOOKUP(J77,'5.교과목 정보'!$B$3:$K$76,7,FALSE)</f>
        <v>혼합</v>
      </c>
      <c r="T77" s="144" t="s">
        <v>483</v>
      </c>
      <c r="U77" s="273" t="str">
        <f>VLOOKUP(T77,'7.교육장 정보'!$C$3:$D$20,2,FALSE)</f>
        <v>능력개발교육원</v>
      </c>
      <c r="V77" s="306">
        <v>20</v>
      </c>
      <c r="W77" s="306">
        <v>13</v>
      </c>
      <c r="X77" s="287" t="s">
        <v>932</v>
      </c>
      <c r="Y77" s="151" t="s">
        <v>945</v>
      </c>
    </row>
    <row r="78" spans="2:25" ht="13.5">
      <c r="B78" s="150">
        <v>76</v>
      </c>
      <c r="C78" s="144" t="s">
        <v>641</v>
      </c>
      <c r="D78" s="141" t="s">
        <v>637</v>
      </c>
      <c r="E78" s="141" t="s">
        <v>137</v>
      </c>
      <c r="F78" s="141" t="s">
        <v>78</v>
      </c>
      <c r="G78" s="141" t="s">
        <v>79</v>
      </c>
      <c r="H78" s="141" t="s">
        <v>79</v>
      </c>
      <c r="I78" s="141" t="s">
        <v>689</v>
      </c>
      <c r="J78" s="145" t="s">
        <v>608</v>
      </c>
      <c r="K78" s="313" t="s">
        <v>21</v>
      </c>
      <c r="L78" s="141" t="s">
        <v>944</v>
      </c>
      <c r="M78" s="322" t="s">
        <v>21</v>
      </c>
      <c r="N78" s="143" t="s">
        <v>21</v>
      </c>
      <c r="O78" s="185">
        <v>45765</v>
      </c>
      <c r="P78" s="185">
        <v>45765</v>
      </c>
      <c r="Q78" s="141" t="str">
        <f>VLOOKUP(J78,'5.교과목 정보'!$B$3:$K$76,9,FALSE)</f>
        <v>10:00 ~ 17:00</v>
      </c>
      <c r="R78" s="141">
        <f>VLOOKUP(J78,'5.교과목 정보'!$B$3:$K$76,8,FALSE)</f>
        <v>6</v>
      </c>
      <c r="S78" s="141" t="str">
        <f>VLOOKUP(J78,'5.교과목 정보'!$B$3:$K$76,7,FALSE)</f>
        <v>집체</v>
      </c>
      <c r="T78" s="144" t="s">
        <v>483</v>
      </c>
      <c r="U78" s="273" t="str">
        <f>VLOOKUP(T78,'7.교육장 정보'!$C$3:$D$20,2,FALSE)</f>
        <v>능력개발교육원</v>
      </c>
      <c r="V78" s="306">
        <v>20</v>
      </c>
      <c r="W78" s="306">
        <v>10</v>
      </c>
      <c r="X78" s="287" t="s">
        <v>932</v>
      </c>
      <c r="Y78" s="151" t="s">
        <v>945</v>
      </c>
    </row>
    <row r="79" spans="2:25" ht="13.5">
      <c r="B79" s="150">
        <v>77</v>
      </c>
      <c r="C79" s="144" t="s">
        <v>533</v>
      </c>
      <c r="D79" s="141" t="s">
        <v>637</v>
      </c>
      <c r="E79" s="141" t="s">
        <v>145</v>
      </c>
      <c r="F79" s="141" t="s">
        <v>23</v>
      </c>
      <c r="G79" s="141" t="s">
        <v>38</v>
      </c>
      <c r="H79" s="141" t="s">
        <v>39</v>
      </c>
      <c r="I79" s="141" t="s">
        <v>689</v>
      </c>
      <c r="J79" s="145" t="s">
        <v>148</v>
      </c>
      <c r="K79" s="313" t="s">
        <v>21</v>
      </c>
      <c r="L79" s="141" t="s">
        <v>944</v>
      </c>
      <c r="M79" s="322" t="s">
        <v>21</v>
      </c>
      <c r="N79" s="143" t="s">
        <v>21</v>
      </c>
      <c r="O79" s="185">
        <v>45766</v>
      </c>
      <c r="P79" s="185">
        <v>45767</v>
      </c>
      <c r="Q79" s="141" t="str">
        <f>VLOOKUP(J79,'5.교과목 정보'!$B$3:$K$76,9,FALSE)</f>
        <v>10:00 ~ 17:00</v>
      </c>
      <c r="R79" s="141">
        <f>VLOOKUP(J79,'5.교과목 정보'!$B$3:$K$76,8,FALSE)</f>
        <v>12</v>
      </c>
      <c r="S79" s="141" t="str">
        <f>VLOOKUP(J79,'5.교과목 정보'!$B$3:$K$76,7,FALSE)</f>
        <v>집체</v>
      </c>
      <c r="T79" s="144" t="s">
        <v>447</v>
      </c>
      <c r="U79" s="273" t="str">
        <f>VLOOKUP(T79,'7.교육장 정보'!$C$3:$D$20,2,FALSE)</f>
        <v>경북산업직업전문학교</v>
      </c>
      <c r="V79" s="306">
        <v>20</v>
      </c>
      <c r="W79" s="306">
        <v>11</v>
      </c>
      <c r="X79" s="287" t="s">
        <v>932</v>
      </c>
      <c r="Y79" s="151" t="s">
        <v>945</v>
      </c>
    </row>
    <row r="80" spans="2:25" ht="13.5">
      <c r="B80" s="150">
        <v>78</v>
      </c>
      <c r="C80" s="144" t="s">
        <v>533</v>
      </c>
      <c r="D80" s="141" t="s">
        <v>637</v>
      </c>
      <c r="E80" s="141" t="s">
        <v>145</v>
      </c>
      <c r="F80" s="141" t="s">
        <v>31</v>
      </c>
      <c r="G80" s="141" t="s">
        <v>35</v>
      </c>
      <c r="H80" s="141" t="s">
        <v>67</v>
      </c>
      <c r="I80" s="141" t="s">
        <v>693</v>
      </c>
      <c r="J80" s="145" t="s">
        <v>587</v>
      </c>
      <c r="K80" s="313" t="s">
        <v>21</v>
      </c>
      <c r="L80" s="141" t="s">
        <v>944</v>
      </c>
      <c r="M80" s="322" t="s">
        <v>21</v>
      </c>
      <c r="N80" s="143" t="s">
        <v>21</v>
      </c>
      <c r="O80" s="185">
        <v>45766</v>
      </c>
      <c r="P80" s="185">
        <v>45766</v>
      </c>
      <c r="Q80" s="141" t="str">
        <f>VLOOKUP(J80,'5.교과목 정보'!$B$3:$K$76,9,FALSE)</f>
        <v>10:00 ~ 17:00</v>
      </c>
      <c r="R80" s="141">
        <f>VLOOKUP(J80,'5.교과목 정보'!$B$3:$K$76,8,FALSE)</f>
        <v>6</v>
      </c>
      <c r="S80" s="141" t="str">
        <f>VLOOKUP(J80,'5.교과목 정보'!$B$3:$K$76,7,FALSE)</f>
        <v>집체</v>
      </c>
      <c r="T80" s="144" t="s">
        <v>448</v>
      </c>
      <c r="U80" s="273" t="str">
        <f>VLOOKUP(T80,'7.교육장 정보'!$C$3:$D$20,2,FALSE)</f>
        <v>미래경영교육원</v>
      </c>
      <c r="V80" s="306">
        <v>20</v>
      </c>
      <c r="W80" s="306">
        <v>16</v>
      </c>
      <c r="X80" s="287" t="s">
        <v>932</v>
      </c>
      <c r="Y80" s="151" t="s">
        <v>945</v>
      </c>
    </row>
    <row r="81" spans="2:25" ht="13.5">
      <c r="B81" s="150">
        <v>79</v>
      </c>
      <c r="C81" s="144" t="s">
        <v>533</v>
      </c>
      <c r="D81" s="141" t="s">
        <v>637</v>
      </c>
      <c r="E81" s="141" t="s">
        <v>145</v>
      </c>
      <c r="F81" s="141" t="s">
        <v>31</v>
      </c>
      <c r="G81" s="141" t="s">
        <v>35</v>
      </c>
      <c r="H81" s="141" t="s">
        <v>58</v>
      </c>
      <c r="I81" s="141" t="s">
        <v>693</v>
      </c>
      <c r="J81" s="145" t="s">
        <v>108</v>
      </c>
      <c r="K81" s="313" t="s">
        <v>926</v>
      </c>
      <c r="L81" s="141" t="s">
        <v>21</v>
      </c>
      <c r="M81" s="322">
        <v>45754</v>
      </c>
      <c r="N81" s="143">
        <v>45760</v>
      </c>
      <c r="O81" s="185">
        <v>45766</v>
      </c>
      <c r="P81" s="185">
        <v>45766</v>
      </c>
      <c r="Q81" s="141" t="str">
        <f>VLOOKUP(J81,'5.교과목 정보'!$B$3:$K$76,9,FALSE)</f>
        <v>09:00 ~ 18:00</v>
      </c>
      <c r="R81" s="141">
        <f>VLOOKUP(J81,'5.교과목 정보'!$B$3:$K$76,8,FALSE)</f>
        <v>12</v>
      </c>
      <c r="S81" s="141" t="str">
        <f>VLOOKUP(J81,'5.교과목 정보'!$B$3:$K$76,7,FALSE)</f>
        <v>혼합</v>
      </c>
      <c r="T81" s="144" t="s">
        <v>483</v>
      </c>
      <c r="U81" s="273" t="str">
        <f>VLOOKUP(T81,'7.교육장 정보'!$C$3:$D$20,2,FALSE)</f>
        <v>능력개발교육원</v>
      </c>
      <c r="V81" s="306">
        <v>20</v>
      </c>
      <c r="W81" s="306">
        <v>14</v>
      </c>
      <c r="X81" s="287" t="s">
        <v>932</v>
      </c>
      <c r="Y81" s="151" t="s">
        <v>945</v>
      </c>
    </row>
    <row r="82" spans="2:25" ht="13.5">
      <c r="B82" s="150">
        <v>80</v>
      </c>
      <c r="C82" s="144" t="s">
        <v>533</v>
      </c>
      <c r="D82" s="141" t="s">
        <v>637</v>
      </c>
      <c r="E82" s="141" t="s">
        <v>145</v>
      </c>
      <c r="F82" s="141" t="s">
        <v>31</v>
      </c>
      <c r="G82" s="141" t="s">
        <v>43</v>
      </c>
      <c r="H82" s="141" t="s">
        <v>44</v>
      </c>
      <c r="I82" s="141" t="s">
        <v>693</v>
      </c>
      <c r="J82" s="145" t="s">
        <v>598</v>
      </c>
      <c r="K82" s="313" t="s">
        <v>21</v>
      </c>
      <c r="L82" s="141" t="s">
        <v>944</v>
      </c>
      <c r="M82" s="322" t="s">
        <v>21</v>
      </c>
      <c r="N82" s="143" t="s">
        <v>21</v>
      </c>
      <c r="O82" s="185">
        <v>45766</v>
      </c>
      <c r="P82" s="185">
        <v>45766</v>
      </c>
      <c r="Q82" s="141" t="str">
        <f>VLOOKUP(J82,'5.교과목 정보'!$B$3:$K$76,9,FALSE)</f>
        <v>10:00 ~ 17:00</v>
      </c>
      <c r="R82" s="141">
        <f>VLOOKUP(J82,'5.교과목 정보'!$B$3:$K$76,8,FALSE)</f>
        <v>6</v>
      </c>
      <c r="S82" s="141" t="str">
        <f>VLOOKUP(J82,'5.교과목 정보'!$B$3:$K$76,7,FALSE)</f>
        <v>집체</v>
      </c>
      <c r="T82" s="144" t="s">
        <v>443</v>
      </c>
      <c r="U82" s="273" t="str">
        <f>VLOOKUP(T82,'7.교육장 정보'!$C$3:$D$20,2,FALSE)</f>
        <v>한국생산성본부</v>
      </c>
      <c r="V82" s="306">
        <v>20</v>
      </c>
      <c r="W82" s="306">
        <v>15</v>
      </c>
      <c r="X82" s="287" t="s">
        <v>932</v>
      </c>
      <c r="Y82" s="151" t="s">
        <v>945</v>
      </c>
    </row>
    <row r="83" spans="2:25" ht="13.5">
      <c r="B83" s="150">
        <v>81</v>
      </c>
      <c r="C83" s="144" t="s">
        <v>533</v>
      </c>
      <c r="D83" s="141" t="s">
        <v>637</v>
      </c>
      <c r="E83" s="141" t="s">
        <v>145</v>
      </c>
      <c r="F83" s="141" t="s">
        <v>31</v>
      </c>
      <c r="G83" s="141" t="s">
        <v>32</v>
      </c>
      <c r="H83" s="141" t="s">
        <v>33</v>
      </c>
      <c r="I83" s="141" t="s">
        <v>689</v>
      </c>
      <c r="J83" s="145" t="s">
        <v>596</v>
      </c>
      <c r="K83" s="313" t="s">
        <v>21</v>
      </c>
      <c r="L83" s="141" t="s">
        <v>944</v>
      </c>
      <c r="M83" s="322" t="s">
        <v>21</v>
      </c>
      <c r="N83" s="143" t="s">
        <v>21</v>
      </c>
      <c r="O83" s="185">
        <v>45766</v>
      </c>
      <c r="P83" s="185">
        <v>45767</v>
      </c>
      <c r="Q83" s="141" t="str">
        <f>VLOOKUP(J83,'5.교과목 정보'!$B$3:$K$76,9,FALSE)</f>
        <v>10:00 ~ 17:00</v>
      </c>
      <c r="R83" s="141">
        <f>VLOOKUP(J83,'5.교과목 정보'!$B$3:$K$76,8,FALSE)</f>
        <v>12</v>
      </c>
      <c r="S83" s="141" t="str">
        <f>VLOOKUP(J83,'5.교과목 정보'!$B$3:$K$76,7,FALSE)</f>
        <v>집체</v>
      </c>
      <c r="T83" s="144" t="s">
        <v>445</v>
      </c>
      <c r="U83" s="273" t="str">
        <f>VLOOKUP(T83,'7.교육장 정보'!$C$3:$D$20,2,FALSE)</f>
        <v>한울직업전문학교</v>
      </c>
      <c r="V83" s="306">
        <v>20</v>
      </c>
      <c r="W83" s="306">
        <v>12</v>
      </c>
      <c r="X83" s="287" t="s">
        <v>932</v>
      </c>
      <c r="Y83" s="151" t="s">
        <v>945</v>
      </c>
    </row>
    <row r="84" spans="2:25" ht="13.5">
      <c r="B84" s="150">
        <v>82</v>
      </c>
      <c r="C84" s="144" t="s">
        <v>533</v>
      </c>
      <c r="D84" s="141" t="s">
        <v>637</v>
      </c>
      <c r="E84" s="141" t="s">
        <v>145</v>
      </c>
      <c r="F84" s="141" t="s">
        <v>23</v>
      </c>
      <c r="G84" s="141" t="s">
        <v>39</v>
      </c>
      <c r="H84" s="141" t="s">
        <v>39</v>
      </c>
      <c r="I84" s="141" t="s">
        <v>693</v>
      </c>
      <c r="J84" s="145" t="s">
        <v>114</v>
      </c>
      <c r="K84" s="313" t="s">
        <v>21</v>
      </c>
      <c r="L84" s="141" t="s">
        <v>944</v>
      </c>
      <c r="M84" s="322" t="s">
        <v>21</v>
      </c>
      <c r="N84" s="143" t="s">
        <v>21</v>
      </c>
      <c r="O84" s="185">
        <v>45766</v>
      </c>
      <c r="P84" s="185">
        <v>45767</v>
      </c>
      <c r="Q84" s="141" t="str">
        <f>VLOOKUP(J84,'5.교과목 정보'!$B$3:$K$76,9,FALSE)</f>
        <v>10:00 ~ 17:00</v>
      </c>
      <c r="R84" s="141">
        <f>VLOOKUP(J84,'5.교과목 정보'!$B$3:$K$76,8,FALSE)</f>
        <v>12</v>
      </c>
      <c r="S84" s="141" t="str">
        <f>VLOOKUP(J84,'5.교과목 정보'!$B$3:$K$76,7,FALSE)</f>
        <v>집체</v>
      </c>
      <c r="T84" s="144" t="s">
        <v>648</v>
      </c>
      <c r="U84" s="273" t="str">
        <f>VLOOKUP(T84,'7.교육장 정보'!$C$3:$D$20,2,FALSE)</f>
        <v>대한상공회의소 부산인력개발원</v>
      </c>
      <c r="V84" s="306">
        <v>20</v>
      </c>
      <c r="W84" s="306">
        <v>17</v>
      </c>
      <c r="X84" s="287" t="s">
        <v>932</v>
      </c>
      <c r="Y84" s="151" t="s">
        <v>945</v>
      </c>
    </row>
    <row r="85" spans="2:25" ht="13.5">
      <c r="B85" s="150">
        <v>83</v>
      </c>
      <c r="C85" s="144" t="s">
        <v>533</v>
      </c>
      <c r="D85" s="141" t="s">
        <v>637</v>
      </c>
      <c r="E85" s="141" t="s">
        <v>145</v>
      </c>
      <c r="F85" s="141" t="s">
        <v>31</v>
      </c>
      <c r="G85" s="141" t="s">
        <v>936</v>
      </c>
      <c r="H85" s="141" t="s">
        <v>937</v>
      </c>
      <c r="I85" s="141" t="s">
        <v>689</v>
      </c>
      <c r="J85" s="145" t="s">
        <v>642</v>
      </c>
      <c r="K85" s="313" t="s">
        <v>21</v>
      </c>
      <c r="L85" s="141" t="s">
        <v>944</v>
      </c>
      <c r="M85" s="322" t="s">
        <v>21</v>
      </c>
      <c r="N85" s="143" t="s">
        <v>21</v>
      </c>
      <c r="O85" s="185">
        <v>45766</v>
      </c>
      <c r="P85" s="185">
        <v>45766</v>
      </c>
      <c r="Q85" s="141" t="str">
        <f>VLOOKUP(J85,'5.교과목 정보'!$B$3:$K$76,9,FALSE)</f>
        <v>10:00 ~ 17:00</v>
      </c>
      <c r="R85" s="141">
        <f>VLOOKUP(J85,'5.교과목 정보'!$B$3:$K$76,8,FALSE)</f>
        <v>6</v>
      </c>
      <c r="S85" s="141" t="str">
        <f>VLOOKUP(J85,'5.교과목 정보'!$B$3:$K$76,7,FALSE)</f>
        <v>집체</v>
      </c>
      <c r="T85" s="144" t="s">
        <v>649</v>
      </c>
      <c r="U85" s="273" t="str">
        <f>VLOOKUP(T85,'7.교육장 정보'!$C$3:$D$20,2,FALSE)</f>
        <v>(재)한국직업능력교육원 시흥캠퍼스</v>
      </c>
      <c r="V85" s="306">
        <v>20</v>
      </c>
      <c r="W85" s="306">
        <v>18</v>
      </c>
      <c r="X85" s="287" t="s">
        <v>932</v>
      </c>
      <c r="Y85" s="151" t="s">
        <v>945</v>
      </c>
    </row>
    <row r="86" spans="2:25" ht="13.5">
      <c r="B86" s="150">
        <v>84</v>
      </c>
      <c r="C86" s="144" t="s">
        <v>533</v>
      </c>
      <c r="D86" s="141" t="s">
        <v>637</v>
      </c>
      <c r="E86" s="141" t="s">
        <v>145</v>
      </c>
      <c r="F86" s="141" t="s">
        <v>23</v>
      </c>
      <c r="G86" s="141" t="s">
        <v>934</v>
      </c>
      <c r="H86" s="141" t="s">
        <v>41</v>
      </c>
      <c r="I86" s="141" t="s">
        <v>693</v>
      </c>
      <c r="J86" s="142" t="s">
        <v>928</v>
      </c>
      <c r="K86" s="313" t="s">
        <v>21</v>
      </c>
      <c r="L86" s="141" t="s">
        <v>944</v>
      </c>
      <c r="M86" s="322" t="s">
        <v>21</v>
      </c>
      <c r="N86" s="143" t="s">
        <v>21</v>
      </c>
      <c r="O86" s="185">
        <v>45766</v>
      </c>
      <c r="P86" s="185">
        <v>45767</v>
      </c>
      <c r="Q86" s="141" t="str">
        <f>VLOOKUP(J86,'5.교과목 정보'!$B$3:$K$76,9,FALSE)</f>
        <v>10:00 ~ 17:00</v>
      </c>
      <c r="R86" s="141">
        <v>12</v>
      </c>
      <c r="S86" s="141" t="str">
        <f>VLOOKUP(J86,'5.교과목 정보'!$B$3:$K$76,7,FALSE)</f>
        <v>집체</v>
      </c>
      <c r="T86" s="144" t="s">
        <v>442</v>
      </c>
      <c r="U86" s="273" t="s">
        <v>654</v>
      </c>
      <c r="V86" s="306">
        <v>20</v>
      </c>
      <c r="W86" s="306">
        <v>18</v>
      </c>
      <c r="X86" s="287" t="s">
        <v>932</v>
      </c>
      <c r="Y86" s="151" t="s">
        <v>945</v>
      </c>
    </row>
    <row r="87" spans="2:25" ht="13.5">
      <c r="B87" s="150">
        <v>85</v>
      </c>
      <c r="C87" s="144" t="s">
        <v>533</v>
      </c>
      <c r="D87" s="141" t="s">
        <v>637</v>
      </c>
      <c r="E87" s="141" t="s">
        <v>145</v>
      </c>
      <c r="F87" s="141" t="s">
        <v>31</v>
      </c>
      <c r="G87" s="141" t="s">
        <v>32</v>
      </c>
      <c r="H87" s="141" t="s">
        <v>33</v>
      </c>
      <c r="I87" s="141" t="s">
        <v>693</v>
      </c>
      <c r="J87" s="142" t="s">
        <v>929</v>
      </c>
      <c r="K87" s="312" t="s">
        <v>21</v>
      </c>
      <c r="L87" s="204" t="s">
        <v>21</v>
      </c>
      <c r="M87" s="322" t="s">
        <v>21</v>
      </c>
      <c r="N87" s="143" t="s">
        <v>21</v>
      </c>
      <c r="O87" s="185">
        <v>45766</v>
      </c>
      <c r="P87" s="185">
        <v>45767</v>
      </c>
      <c r="Q87" s="141" t="str">
        <f>VLOOKUP(J87,'5.교과목 정보'!$B$3:$K$76,9,FALSE)</f>
        <v>10:00 ~ 17:00</v>
      </c>
      <c r="R87" s="141">
        <v>12</v>
      </c>
      <c r="S87" s="141" t="str">
        <f>VLOOKUP(J87,'5.교과목 정보'!$B$3:$K$76,7,FALSE)</f>
        <v>집체</v>
      </c>
      <c r="T87" s="144" t="s">
        <v>442</v>
      </c>
      <c r="U87" s="273" t="s">
        <v>654</v>
      </c>
      <c r="V87" s="306">
        <v>20</v>
      </c>
      <c r="W87" s="306">
        <v>20</v>
      </c>
      <c r="X87" s="287" t="s">
        <v>932</v>
      </c>
      <c r="Y87" s="151"/>
    </row>
    <row r="88" spans="2:25" ht="13.5">
      <c r="B88" s="150">
        <v>86</v>
      </c>
      <c r="C88" s="144" t="s">
        <v>533</v>
      </c>
      <c r="D88" s="141" t="s">
        <v>637</v>
      </c>
      <c r="E88" s="141" t="s">
        <v>145</v>
      </c>
      <c r="F88" s="141" t="s">
        <v>23</v>
      </c>
      <c r="G88" s="141" t="s">
        <v>24</v>
      </c>
      <c r="H88" s="141" t="s">
        <v>62</v>
      </c>
      <c r="I88" s="141" t="s">
        <v>693</v>
      </c>
      <c r="J88" s="142" t="s">
        <v>930</v>
      </c>
      <c r="K88" s="312" t="s">
        <v>21</v>
      </c>
      <c r="L88" s="204" t="s">
        <v>21</v>
      </c>
      <c r="M88" s="322" t="s">
        <v>21</v>
      </c>
      <c r="N88" s="143" t="s">
        <v>21</v>
      </c>
      <c r="O88" s="185">
        <v>45766</v>
      </c>
      <c r="P88" s="185">
        <v>45767</v>
      </c>
      <c r="Q88" s="141" t="str">
        <f>VLOOKUP(J88,'5.교과목 정보'!$B$3:$K$76,9,FALSE)</f>
        <v>10:00 ~ 17:00</v>
      </c>
      <c r="R88" s="141">
        <v>12</v>
      </c>
      <c r="S88" s="141" t="str">
        <f>VLOOKUP(J88,'5.교과목 정보'!$B$3:$K$76,7,FALSE)</f>
        <v>집체</v>
      </c>
      <c r="T88" s="144" t="s">
        <v>442</v>
      </c>
      <c r="U88" s="273" t="s">
        <v>655</v>
      </c>
      <c r="V88" s="306">
        <v>20</v>
      </c>
      <c r="W88" s="306">
        <v>20</v>
      </c>
      <c r="X88" s="287" t="s">
        <v>932</v>
      </c>
      <c r="Y88" s="151"/>
    </row>
    <row r="89" spans="2:25" ht="13.5">
      <c r="B89" s="150">
        <v>87</v>
      </c>
      <c r="C89" s="144" t="s">
        <v>533</v>
      </c>
      <c r="D89" s="141" t="s">
        <v>637</v>
      </c>
      <c r="E89" s="141" t="s">
        <v>145</v>
      </c>
      <c r="F89" s="141" t="s">
        <v>23</v>
      </c>
      <c r="G89" s="141" t="s">
        <v>934</v>
      </c>
      <c r="H89" s="141" t="s">
        <v>28</v>
      </c>
      <c r="I89" s="141" t="s">
        <v>689</v>
      </c>
      <c r="J89" s="145" t="s">
        <v>122</v>
      </c>
      <c r="K89" s="312" t="s">
        <v>21</v>
      </c>
      <c r="L89" s="204" t="s">
        <v>21</v>
      </c>
      <c r="M89" s="322">
        <v>45754</v>
      </c>
      <c r="N89" s="143">
        <v>45760</v>
      </c>
      <c r="O89" s="185">
        <v>45767</v>
      </c>
      <c r="P89" s="185">
        <v>45767</v>
      </c>
      <c r="Q89" s="141" t="str">
        <f>VLOOKUP(J89,'5.교과목 정보'!$B$3:$K$76,9,FALSE)</f>
        <v>09:00 ~ 18:00</v>
      </c>
      <c r="R89" s="141">
        <f>VLOOKUP(J89,'5.교과목 정보'!$B$3:$K$76,8,FALSE)</f>
        <v>12</v>
      </c>
      <c r="S89" s="141" t="str">
        <f>VLOOKUP(J89,'5.교과목 정보'!$B$3:$K$76,7,FALSE)</f>
        <v>혼합</v>
      </c>
      <c r="T89" s="144" t="s">
        <v>442</v>
      </c>
      <c r="U89" s="273" t="str">
        <f>VLOOKUP(T89,'7.교육장 정보'!$C$3:$D$20,2,FALSE)</f>
        <v>방송정보국제교육원</v>
      </c>
      <c r="V89" s="306">
        <v>20</v>
      </c>
      <c r="W89" s="306">
        <v>20</v>
      </c>
      <c r="X89" s="287" t="s">
        <v>932</v>
      </c>
      <c r="Y89" s="151"/>
    </row>
    <row r="90" spans="2:25" ht="13.5">
      <c r="B90" s="150">
        <v>88</v>
      </c>
      <c r="C90" s="144" t="s">
        <v>641</v>
      </c>
      <c r="D90" s="141" t="s">
        <v>638</v>
      </c>
      <c r="E90" s="141" t="s">
        <v>145</v>
      </c>
      <c r="F90" s="141" t="s">
        <v>31</v>
      </c>
      <c r="G90" s="141" t="s">
        <v>32</v>
      </c>
      <c r="H90" s="141" t="s">
        <v>50</v>
      </c>
      <c r="I90" s="141" t="s">
        <v>692</v>
      </c>
      <c r="J90" s="145" t="s">
        <v>132</v>
      </c>
      <c r="K90" s="312" t="s">
        <v>21</v>
      </c>
      <c r="L90" s="204" t="s">
        <v>21</v>
      </c>
      <c r="M90" s="322" t="s">
        <v>21</v>
      </c>
      <c r="N90" s="143" t="s">
        <v>21</v>
      </c>
      <c r="O90" s="185">
        <v>45769</v>
      </c>
      <c r="P90" s="185">
        <v>45770</v>
      </c>
      <c r="Q90" s="141" t="str">
        <f>VLOOKUP(J90,'5.교과목 정보'!$B$3:$K$76,9,FALSE)</f>
        <v>10:00 ~ 17:00</v>
      </c>
      <c r="R90" s="141">
        <f>VLOOKUP(J90,'5.교과목 정보'!$B$3:$K$76,8,FALSE)</f>
        <v>12</v>
      </c>
      <c r="S90" s="141" t="str">
        <f>VLOOKUP(J90,'5.교과목 정보'!$B$3:$K$76,7,FALSE)</f>
        <v>집체</v>
      </c>
      <c r="T90" s="144" t="s">
        <v>483</v>
      </c>
      <c r="U90" s="273" t="str">
        <f>VLOOKUP(T90,'7.교육장 정보'!$C$3:$D$20,2,FALSE)</f>
        <v>능력개발교육원</v>
      </c>
      <c r="V90" s="306">
        <v>20</v>
      </c>
      <c r="W90" s="306">
        <v>20</v>
      </c>
      <c r="X90" s="287" t="s">
        <v>932</v>
      </c>
      <c r="Y90" s="151"/>
    </row>
    <row r="91" spans="2:25" ht="13.5">
      <c r="B91" s="150">
        <v>89</v>
      </c>
      <c r="C91" s="144" t="s">
        <v>641</v>
      </c>
      <c r="D91" s="141" t="s">
        <v>638</v>
      </c>
      <c r="E91" s="141" t="s">
        <v>145</v>
      </c>
      <c r="F91" s="141" t="s">
        <v>23</v>
      </c>
      <c r="G91" s="141" t="s">
        <v>934</v>
      </c>
      <c r="H91" s="141" t="s">
        <v>28</v>
      </c>
      <c r="I91" s="141" t="s">
        <v>935</v>
      </c>
      <c r="J91" s="145" t="s">
        <v>113</v>
      </c>
      <c r="K91" s="313" t="s">
        <v>21</v>
      </c>
      <c r="L91" s="141" t="s">
        <v>944</v>
      </c>
      <c r="M91" s="322" t="s">
        <v>21</v>
      </c>
      <c r="N91" s="143" t="s">
        <v>21</v>
      </c>
      <c r="O91" s="185">
        <v>45771</v>
      </c>
      <c r="P91" s="185">
        <v>45772</v>
      </c>
      <c r="Q91" s="141" t="str">
        <f>VLOOKUP(J91,'5.교과목 정보'!$B$3:$K$76,9,FALSE)</f>
        <v>10:00 ~ 17:00</v>
      </c>
      <c r="R91" s="141">
        <f>VLOOKUP(J91,'5.교과목 정보'!$B$3:$K$76,8,FALSE)</f>
        <v>12</v>
      </c>
      <c r="S91" s="141" t="str">
        <f>VLOOKUP(J91,'5.교과목 정보'!$B$3:$K$76,7,FALSE)</f>
        <v>집체</v>
      </c>
      <c r="T91" s="144" t="s">
        <v>444</v>
      </c>
      <c r="U91" s="273" t="str">
        <f>VLOOKUP(T91,'7.교육장 정보'!$C$3:$D$20,2,FALSE)</f>
        <v>한국폴리텍대학 정수캠퍼스</v>
      </c>
      <c r="V91" s="306">
        <v>20</v>
      </c>
      <c r="W91" s="306">
        <v>10</v>
      </c>
      <c r="X91" s="287" t="s">
        <v>932</v>
      </c>
      <c r="Y91" s="151" t="s">
        <v>945</v>
      </c>
    </row>
    <row r="92" spans="2:25" ht="13.5">
      <c r="B92" s="150">
        <v>90</v>
      </c>
      <c r="C92" s="144" t="s">
        <v>641</v>
      </c>
      <c r="D92" s="141" t="s">
        <v>638</v>
      </c>
      <c r="E92" s="141" t="s">
        <v>145</v>
      </c>
      <c r="F92" s="141" t="s">
        <v>31</v>
      </c>
      <c r="G92" s="141" t="s">
        <v>35</v>
      </c>
      <c r="H92" s="141" t="s">
        <v>36</v>
      </c>
      <c r="I92" s="141" t="s">
        <v>693</v>
      </c>
      <c r="J92" s="145" t="s">
        <v>593</v>
      </c>
      <c r="K92" s="313" t="s">
        <v>21</v>
      </c>
      <c r="L92" s="141" t="s">
        <v>944</v>
      </c>
      <c r="M92" s="322" t="s">
        <v>21</v>
      </c>
      <c r="N92" s="143" t="s">
        <v>21</v>
      </c>
      <c r="O92" s="185">
        <v>45771</v>
      </c>
      <c r="P92" s="185">
        <v>45772</v>
      </c>
      <c r="Q92" s="141" t="str">
        <f>VLOOKUP(J92,'5.교과목 정보'!$B$3:$K$76,9,FALSE)</f>
        <v>10:00 ~ 17:00</v>
      </c>
      <c r="R92" s="141">
        <f>VLOOKUP(J92,'5.교과목 정보'!$B$3:$K$76,8,FALSE)</f>
        <v>12</v>
      </c>
      <c r="S92" s="141" t="str">
        <f>VLOOKUP(J92,'5.교과목 정보'!$B$3:$K$76,7,FALSE)</f>
        <v>집체</v>
      </c>
      <c r="T92" s="144" t="s">
        <v>444</v>
      </c>
      <c r="U92" s="273" t="str">
        <f>VLOOKUP(T92,'7.교육장 정보'!$C$3:$D$20,2,FALSE)</f>
        <v>한국폴리텍대학 정수캠퍼스</v>
      </c>
      <c r="V92" s="306">
        <v>20</v>
      </c>
      <c r="W92" s="306">
        <v>12</v>
      </c>
      <c r="X92" s="287" t="s">
        <v>932</v>
      </c>
      <c r="Y92" s="151" t="s">
        <v>945</v>
      </c>
    </row>
    <row r="93" spans="2:25" ht="13.5">
      <c r="B93" s="150">
        <v>91</v>
      </c>
      <c r="C93" s="144" t="s">
        <v>641</v>
      </c>
      <c r="D93" s="141" t="s">
        <v>638</v>
      </c>
      <c r="E93" s="141" t="s">
        <v>145</v>
      </c>
      <c r="F93" s="141" t="s">
        <v>31</v>
      </c>
      <c r="G93" s="141" t="s">
        <v>35</v>
      </c>
      <c r="H93" s="141" t="s">
        <v>74</v>
      </c>
      <c r="I93" s="141" t="s">
        <v>689</v>
      </c>
      <c r="J93" s="145" t="s">
        <v>123</v>
      </c>
      <c r="K93" s="312" t="s">
        <v>21</v>
      </c>
      <c r="L93" s="204" t="s">
        <v>21</v>
      </c>
      <c r="M93" s="322">
        <v>45761</v>
      </c>
      <c r="N93" s="143">
        <v>45767</v>
      </c>
      <c r="O93" s="185">
        <v>45772</v>
      </c>
      <c r="P93" s="185">
        <v>45772</v>
      </c>
      <c r="Q93" s="141" t="str">
        <f>VLOOKUP(J93,'5.교과목 정보'!$B$3:$K$76,9,FALSE)</f>
        <v>09:00 ~ 18:00</v>
      </c>
      <c r="R93" s="141">
        <f>VLOOKUP(J93,'5.교과목 정보'!$B$3:$K$76,8,FALSE)</f>
        <v>12</v>
      </c>
      <c r="S93" s="141" t="str">
        <f>VLOOKUP(J93,'5.교과목 정보'!$B$3:$K$76,7,FALSE)</f>
        <v>혼합</v>
      </c>
      <c r="T93" s="144" t="s">
        <v>483</v>
      </c>
      <c r="U93" s="273" t="str">
        <f>VLOOKUP(T93,'7.교육장 정보'!$C$3:$D$20,2,FALSE)</f>
        <v>능력개발교육원</v>
      </c>
      <c r="V93" s="306">
        <v>20</v>
      </c>
      <c r="W93" s="306">
        <v>20</v>
      </c>
      <c r="X93" s="287" t="s">
        <v>932</v>
      </c>
      <c r="Y93" s="151"/>
    </row>
    <row r="94" spans="2:25" ht="13.5">
      <c r="B94" s="150">
        <v>92</v>
      </c>
      <c r="C94" s="144" t="s">
        <v>533</v>
      </c>
      <c r="D94" s="141" t="s">
        <v>638</v>
      </c>
      <c r="E94" s="141" t="s">
        <v>145</v>
      </c>
      <c r="F94" s="141" t="s">
        <v>31</v>
      </c>
      <c r="G94" s="141" t="s">
        <v>32</v>
      </c>
      <c r="H94" s="141" t="s">
        <v>50</v>
      </c>
      <c r="I94" s="141" t="s">
        <v>935</v>
      </c>
      <c r="J94" s="145" t="s">
        <v>127</v>
      </c>
      <c r="K94" s="313" t="s">
        <v>21</v>
      </c>
      <c r="L94" s="141" t="s">
        <v>944</v>
      </c>
      <c r="M94" s="322" t="s">
        <v>21</v>
      </c>
      <c r="N94" s="143" t="s">
        <v>21</v>
      </c>
      <c r="O94" s="185">
        <v>45773</v>
      </c>
      <c r="P94" s="185">
        <v>45774</v>
      </c>
      <c r="Q94" s="141" t="str">
        <f>VLOOKUP(J94,'5.교과목 정보'!$B$3:$K$76,9,FALSE)</f>
        <v>10:00 ~ 17:00</v>
      </c>
      <c r="R94" s="141">
        <f>VLOOKUP(J94,'5.교과목 정보'!$B$3:$K$76,8,FALSE)</f>
        <v>12</v>
      </c>
      <c r="S94" s="141" t="str">
        <f>VLOOKUP(J94,'5.교과목 정보'!$B$3:$K$76,7,FALSE)</f>
        <v>집체</v>
      </c>
      <c r="T94" s="144" t="s">
        <v>442</v>
      </c>
      <c r="U94" s="273" t="str">
        <f>VLOOKUP(T94,'7.교육장 정보'!$C$3:$D$20,2,FALSE)</f>
        <v>방송정보국제교육원</v>
      </c>
      <c r="V94" s="306">
        <v>20</v>
      </c>
      <c r="W94" s="306">
        <v>18</v>
      </c>
      <c r="X94" s="287" t="s">
        <v>932</v>
      </c>
      <c r="Y94" s="151" t="s">
        <v>945</v>
      </c>
    </row>
    <row r="95" spans="2:25" ht="13.5">
      <c r="B95" s="150">
        <v>93</v>
      </c>
      <c r="C95" s="144" t="s">
        <v>533</v>
      </c>
      <c r="D95" s="141" t="s">
        <v>638</v>
      </c>
      <c r="E95" s="141" t="s">
        <v>145</v>
      </c>
      <c r="F95" s="141" t="s">
        <v>31</v>
      </c>
      <c r="G95" s="141" t="s">
        <v>35</v>
      </c>
      <c r="H95" s="141" t="s">
        <v>58</v>
      </c>
      <c r="I95" s="141" t="s">
        <v>693</v>
      </c>
      <c r="J95" s="145" t="s">
        <v>108</v>
      </c>
      <c r="K95" s="312" t="s">
        <v>21</v>
      </c>
      <c r="L95" s="204" t="s">
        <v>21</v>
      </c>
      <c r="M95" s="322">
        <v>45761</v>
      </c>
      <c r="N95" s="143">
        <v>45767</v>
      </c>
      <c r="O95" s="185">
        <v>45773</v>
      </c>
      <c r="P95" s="185">
        <v>45773</v>
      </c>
      <c r="Q95" s="141" t="str">
        <f>VLOOKUP(J95,'5.교과목 정보'!$B$3:$K$76,9,FALSE)</f>
        <v>09:00 ~ 18:00</v>
      </c>
      <c r="R95" s="141">
        <f>VLOOKUP(J95,'5.교과목 정보'!$B$3:$K$76,8,FALSE)</f>
        <v>12</v>
      </c>
      <c r="S95" s="141" t="str">
        <f>VLOOKUP(J95,'5.교과목 정보'!$B$3:$K$76,7,FALSE)</f>
        <v>혼합</v>
      </c>
      <c r="T95" s="144" t="s">
        <v>649</v>
      </c>
      <c r="U95" s="273" t="str">
        <f>VLOOKUP(T95,'7.교육장 정보'!$C$3:$D$20,2,FALSE)</f>
        <v>(재)한국직업능력교육원 시흥캠퍼스</v>
      </c>
      <c r="V95" s="306">
        <v>20</v>
      </c>
      <c r="W95" s="306">
        <v>20</v>
      </c>
      <c r="X95" s="287" t="s">
        <v>932</v>
      </c>
      <c r="Y95" s="151"/>
    </row>
    <row r="96" spans="2:25" ht="13.5">
      <c r="B96" s="150">
        <v>94</v>
      </c>
      <c r="C96" s="144" t="s">
        <v>533</v>
      </c>
      <c r="D96" s="141" t="s">
        <v>638</v>
      </c>
      <c r="E96" s="141" t="s">
        <v>137</v>
      </c>
      <c r="F96" s="141" t="s">
        <v>78</v>
      </c>
      <c r="G96" s="141" t="s">
        <v>79</v>
      </c>
      <c r="H96" s="141" t="s">
        <v>79</v>
      </c>
      <c r="I96" s="141" t="s">
        <v>689</v>
      </c>
      <c r="J96" s="145" t="s">
        <v>608</v>
      </c>
      <c r="K96" s="313" t="s">
        <v>21</v>
      </c>
      <c r="L96" s="141" t="s">
        <v>944</v>
      </c>
      <c r="M96" s="322" t="s">
        <v>21</v>
      </c>
      <c r="N96" s="143" t="s">
        <v>21</v>
      </c>
      <c r="O96" s="185">
        <v>45773</v>
      </c>
      <c r="P96" s="185">
        <v>45773</v>
      </c>
      <c r="Q96" s="141" t="str">
        <f>VLOOKUP(J96,'5.교과목 정보'!$B$3:$K$76,9,FALSE)</f>
        <v>10:00 ~ 17:00</v>
      </c>
      <c r="R96" s="141">
        <f>VLOOKUP(J96,'5.교과목 정보'!$B$3:$K$76,8,FALSE)</f>
        <v>6</v>
      </c>
      <c r="S96" s="141" t="str">
        <f>VLOOKUP(J96,'5.교과목 정보'!$B$3:$K$76,7,FALSE)</f>
        <v>집체</v>
      </c>
      <c r="T96" s="144" t="s">
        <v>446</v>
      </c>
      <c r="U96" s="273" t="str">
        <f>VLOOKUP(T96,'7.교육장 정보'!$C$3:$D$20,2,FALSE)</f>
        <v>호남직업전문학교</v>
      </c>
      <c r="V96" s="306">
        <v>20</v>
      </c>
      <c r="W96" s="306">
        <v>10</v>
      </c>
      <c r="X96" s="287" t="s">
        <v>932</v>
      </c>
      <c r="Y96" s="151" t="s">
        <v>945</v>
      </c>
    </row>
    <row r="97" spans="2:25" ht="13.5">
      <c r="B97" s="150">
        <v>95</v>
      </c>
      <c r="C97" s="144" t="s">
        <v>533</v>
      </c>
      <c r="D97" s="141" t="s">
        <v>638</v>
      </c>
      <c r="E97" s="141" t="s">
        <v>137</v>
      </c>
      <c r="F97" s="141" t="s">
        <v>78</v>
      </c>
      <c r="G97" s="141" t="s">
        <v>82</v>
      </c>
      <c r="H97" s="141" t="s">
        <v>83</v>
      </c>
      <c r="I97" s="141" t="s">
        <v>693</v>
      </c>
      <c r="J97" s="145" t="s">
        <v>115</v>
      </c>
      <c r="K97" s="313" t="s">
        <v>21</v>
      </c>
      <c r="L97" s="141" t="s">
        <v>944</v>
      </c>
      <c r="M97" s="322" t="s">
        <v>21</v>
      </c>
      <c r="N97" s="143" t="s">
        <v>21</v>
      </c>
      <c r="O97" s="185">
        <v>45773</v>
      </c>
      <c r="P97" s="185">
        <v>45774</v>
      </c>
      <c r="Q97" s="141" t="str">
        <f>VLOOKUP(J97,'5.교과목 정보'!$B$3:$K$76,9,FALSE)</f>
        <v>10:00 ~ 17:00</v>
      </c>
      <c r="R97" s="141">
        <f>VLOOKUP(J97,'5.교과목 정보'!$B$3:$K$76,8,FALSE)</f>
        <v>12</v>
      </c>
      <c r="S97" s="141" t="str">
        <f>VLOOKUP(J97,'5.교과목 정보'!$B$3:$K$76,7,FALSE)</f>
        <v>집체</v>
      </c>
      <c r="T97" s="144" t="s">
        <v>483</v>
      </c>
      <c r="U97" s="273" t="str">
        <f>VLOOKUP(T97,'7.교육장 정보'!$C$3:$D$20,2,FALSE)</f>
        <v>능력개발교육원</v>
      </c>
      <c r="V97" s="306">
        <v>20</v>
      </c>
      <c r="W97" s="306">
        <v>12</v>
      </c>
      <c r="X97" s="287" t="s">
        <v>932</v>
      </c>
      <c r="Y97" s="151" t="s">
        <v>945</v>
      </c>
    </row>
    <row r="98" spans="2:25" ht="13.5">
      <c r="B98" s="150">
        <v>96</v>
      </c>
      <c r="C98" s="144" t="s">
        <v>533</v>
      </c>
      <c r="D98" s="141" t="s">
        <v>638</v>
      </c>
      <c r="E98" s="141" t="s">
        <v>145</v>
      </c>
      <c r="F98" s="141" t="s">
        <v>31</v>
      </c>
      <c r="G98" s="141" t="s">
        <v>936</v>
      </c>
      <c r="H98" s="141" t="s">
        <v>937</v>
      </c>
      <c r="I98" s="141" t="s">
        <v>693</v>
      </c>
      <c r="J98" s="145" t="s">
        <v>643</v>
      </c>
      <c r="K98" s="312" t="s">
        <v>21</v>
      </c>
      <c r="L98" s="204" t="s">
        <v>21</v>
      </c>
      <c r="M98" s="322" t="s">
        <v>21</v>
      </c>
      <c r="N98" s="143" t="s">
        <v>21</v>
      </c>
      <c r="O98" s="185">
        <v>45773</v>
      </c>
      <c r="P98" s="185">
        <v>45773</v>
      </c>
      <c r="Q98" s="141" t="str">
        <f>VLOOKUP(J98,'5.교과목 정보'!$B$3:$K$76,9,FALSE)</f>
        <v>10:00 ~ 17:00</v>
      </c>
      <c r="R98" s="141">
        <f>VLOOKUP(J98,'5.교과목 정보'!$B$3:$K$76,8,FALSE)</f>
        <v>6</v>
      </c>
      <c r="S98" s="141" t="str">
        <f>VLOOKUP(J98,'5.교과목 정보'!$B$3:$K$76,7,FALSE)</f>
        <v>집체</v>
      </c>
      <c r="T98" s="144" t="s">
        <v>445</v>
      </c>
      <c r="U98" s="273" t="str">
        <f>VLOOKUP(T98,'7.교육장 정보'!$C$3:$D$20,2,FALSE)</f>
        <v>한울직업전문학교</v>
      </c>
      <c r="V98" s="306">
        <v>20</v>
      </c>
      <c r="W98" s="306">
        <v>20</v>
      </c>
      <c r="X98" s="287" t="s">
        <v>932</v>
      </c>
      <c r="Y98" s="151"/>
    </row>
    <row r="99" spans="2:25" ht="13.5">
      <c r="B99" s="150">
        <v>97</v>
      </c>
      <c r="C99" s="144" t="s">
        <v>533</v>
      </c>
      <c r="D99" s="141" t="s">
        <v>638</v>
      </c>
      <c r="E99" s="141" t="s">
        <v>145</v>
      </c>
      <c r="F99" s="141" t="s">
        <v>23</v>
      </c>
      <c r="G99" s="141" t="s">
        <v>934</v>
      </c>
      <c r="H99" s="141" t="s">
        <v>69</v>
      </c>
      <c r="I99" s="141" t="s">
        <v>689</v>
      </c>
      <c r="J99" s="142" t="s">
        <v>112</v>
      </c>
      <c r="K99" s="312" t="s">
        <v>21</v>
      </c>
      <c r="L99" s="204" t="s">
        <v>21</v>
      </c>
      <c r="M99" s="322" t="s">
        <v>21</v>
      </c>
      <c r="N99" s="143" t="s">
        <v>21</v>
      </c>
      <c r="O99" s="143">
        <v>45773</v>
      </c>
      <c r="P99" s="143">
        <v>45774</v>
      </c>
      <c r="Q99" s="141" t="str">
        <f>VLOOKUP(J99,'5.교과목 정보'!$B$3:$K$76,9,FALSE)</f>
        <v>10:00 ~ 17:00</v>
      </c>
      <c r="R99" s="141">
        <f>VLOOKUP(J99,'5.교과목 정보'!$B$3:$K$76,8,FALSE)</f>
        <v>12</v>
      </c>
      <c r="S99" s="141" t="str">
        <f>VLOOKUP(J99,'5.교과목 정보'!$B$3:$K$76,7,FALSE)</f>
        <v>집체</v>
      </c>
      <c r="T99" s="141" t="s">
        <v>448</v>
      </c>
      <c r="U99" s="273" t="str">
        <f>VLOOKUP(T99,'7.교육장 정보'!$C$3:$D$20,2,FALSE)</f>
        <v>미래경영교육원</v>
      </c>
      <c r="V99" s="306">
        <v>20</v>
      </c>
      <c r="W99" s="306">
        <v>20</v>
      </c>
      <c r="X99" s="287" t="s">
        <v>932</v>
      </c>
      <c r="Y99" s="151"/>
    </row>
    <row r="100" spans="2:25" ht="13.5">
      <c r="B100" s="150">
        <v>98</v>
      </c>
      <c r="C100" s="144" t="s">
        <v>533</v>
      </c>
      <c r="D100" s="141" t="s">
        <v>638</v>
      </c>
      <c r="E100" s="141" t="s">
        <v>145</v>
      </c>
      <c r="F100" s="141" t="s">
        <v>23</v>
      </c>
      <c r="G100" s="141" t="s">
        <v>940</v>
      </c>
      <c r="H100" s="141">
        <v>0</v>
      </c>
      <c r="I100" s="141" t="s">
        <v>693</v>
      </c>
      <c r="J100" s="142" t="s">
        <v>931</v>
      </c>
      <c r="K100" s="312" t="s">
        <v>21</v>
      </c>
      <c r="L100" s="204" t="s">
        <v>21</v>
      </c>
      <c r="M100" s="322" t="s">
        <v>21</v>
      </c>
      <c r="N100" s="143" t="s">
        <v>21</v>
      </c>
      <c r="O100" s="143">
        <v>45774</v>
      </c>
      <c r="P100" s="143">
        <v>45774</v>
      </c>
      <c r="Q100" s="141" t="str">
        <f>VLOOKUP(J100,'5.교과목 정보'!$B$3:$K$76,9,FALSE)</f>
        <v>10:00 ~ 17:00</v>
      </c>
      <c r="R100" s="141">
        <v>6</v>
      </c>
      <c r="S100" s="141" t="str">
        <f>VLOOKUP(J100,'5.교과목 정보'!$B$3:$K$76,7,FALSE)</f>
        <v>집체</v>
      </c>
      <c r="T100" s="141" t="s">
        <v>444</v>
      </c>
      <c r="U100" s="273" t="s">
        <v>655</v>
      </c>
      <c r="V100" s="306">
        <v>20</v>
      </c>
      <c r="W100" s="306">
        <v>20</v>
      </c>
      <c r="X100" s="287" t="s">
        <v>932</v>
      </c>
      <c r="Y100" s="151"/>
    </row>
    <row r="101" spans="2:25" ht="13.5">
      <c r="B101" s="150">
        <v>99</v>
      </c>
      <c r="C101" s="144" t="s">
        <v>533</v>
      </c>
      <c r="D101" s="141" t="s">
        <v>638</v>
      </c>
      <c r="E101" s="141" t="s">
        <v>137</v>
      </c>
      <c r="F101" s="141" t="s">
        <v>660</v>
      </c>
      <c r="G101" s="141" t="s">
        <v>27</v>
      </c>
      <c r="H101" s="141" t="s">
        <v>59</v>
      </c>
      <c r="I101" s="141" t="s">
        <v>689</v>
      </c>
      <c r="J101" s="145" t="s">
        <v>607</v>
      </c>
      <c r="K101" s="313" t="s">
        <v>21</v>
      </c>
      <c r="L101" s="141" t="s">
        <v>944</v>
      </c>
      <c r="M101" s="322" t="s">
        <v>21</v>
      </c>
      <c r="N101" s="143" t="s">
        <v>21</v>
      </c>
      <c r="O101" s="185">
        <v>45774</v>
      </c>
      <c r="P101" s="185">
        <v>45774</v>
      </c>
      <c r="Q101" s="141" t="str">
        <f>VLOOKUP(J101,'5.교과목 정보'!$B$3:$K$76,9,FALSE)</f>
        <v>10:00 ~ 17:00</v>
      </c>
      <c r="R101" s="141">
        <f>VLOOKUP(J101,'5.교과목 정보'!$B$3:$K$76,8,FALSE)</f>
        <v>6</v>
      </c>
      <c r="S101" s="141" t="str">
        <f>VLOOKUP(J101,'5.교과목 정보'!$B$3:$K$76,7,FALSE)</f>
        <v>집체</v>
      </c>
      <c r="T101" s="144" t="s">
        <v>446</v>
      </c>
      <c r="U101" s="273" t="str">
        <f>VLOOKUP(T101,'7.교육장 정보'!$C$3:$D$20,2,FALSE)</f>
        <v>호남직업전문학교</v>
      </c>
      <c r="V101" s="306">
        <v>20</v>
      </c>
      <c r="W101" s="306">
        <v>10</v>
      </c>
      <c r="X101" s="287" t="s">
        <v>932</v>
      </c>
      <c r="Y101" s="151" t="s">
        <v>945</v>
      </c>
    </row>
    <row r="102" spans="2:25" ht="13.5">
      <c r="B102" s="150">
        <v>100</v>
      </c>
      <c r="C102" s="144" t="s">
        <v>533</v>
      </c>
      <c r="D102" s="141" t="s">
        <v>638</v>
      </c>
      <c r="E102" s="141" t="s">
        <v>145</v>
      </c>
      <c r="F102" s="141" t="s">
        <v>31</v>
      </c>
      <c r="G102" s="141" t="s">
        <v>936</v>
      </c>
      <c r="H102" s="141" t="s">
        <v>937</v>
      </c>
      <c r="I102" s="141" t="s">
        <v>693</v>
      </c>
      <c r="J102" s="142" t="s">
        <v>644</v>
      </c>
      <c r="K102" s="313" t="s">
        <v>21</v>
      </c>
      <c r="L102" s="141" t="s">
        <v>944</v>
      </c>
      <c r="M102" s="322" t="s">
        <v>21</v>
      </c>
      <c r="N102" s="143" t="s">
        <v>21</v>
      </c>
      <c r="O102" s="143">
        <v>45774</v>
      </c>
      <c r="P102" s="143">
        <v>45774</v>
      </c>
      <c r="Q102" s="141" t="str">
        <f>VLOOKUP(J102,'5.교과목 정보'!$B$3:$K$76,9,FALSE)</f>
        <v>10:00 ~ 17:00</v>
      </c>
      <c r="R102" s="141">
        <f>VLOOKUP(J102,'5.교과목 정보'!$B$3:$K$76,8,FALSE)</f>
        <v>6</v>
      </c>
      <c r="S102" s="141" t="str">
        <f>VLOOKUP(J102,'5.교과목 정보'!$B$3:$K$76,7,FALSE)</f>
        <v>집체</v>
      </c>
      <c r="T102" s="141" t="s">
        <v>445</v>
      </c>
      <c r="U102" s="273" t="str">
        <f>VLOOKUP(T102,'7.교육장 정보'!$C$3:$D$20,2,FALSE)</f>
        <v>한울직업전문학교</v>
      </c>
      <c r="V102" s="306">
        <v>20</v>
      </c>
      <c r="W102" s="306">
        <v>12</v>
      </c>
      <c r="X102" s="287" t="s">
        <v>932</v>
      </c>
      <c r="Y102" s="151" t="s">
        <v>945</v>
      </c>
    </row>
    <row r="103" spans="2:25" ht="13.5">
      <c r="B103" s="150">
        <v>101</v>
      </c>
      <c r="C103" s="144" t="s">
        <v>641</v>
      </c>
      <c r="D103" s="141" t="s">
        <v>639</v>
      </c>
      <c r="E103" s="141" t="s">
        <v>145</v>
      </c>
      <c r="F103" s="141" t="s">
        <v>23</v>
      </c>
      <c r="G103" s="141" t="s">
        <v>934</v>
      </c>
      <c r="H103" s="141" t="s">
        <v>28</v>
      </c>
      <c r="I103" s="141" t="s">
        <v>689</v>
      </c>
      <c r="J103" s="145" t="s">
        <v>122</v>
      </c>
      <c r="K103" s="312" t="s">
        <v>21</v>
      </c>
      <c r="L103" s="204" t="s">
        <v>21</v>
      </c>
      <c r="M103" s="322">
        <v>45764</v>
      </c>
      <c r="N103" s="143">
        <v>45770</v>
      </c>
      <c r="O103" s="185">
        <v>45777</v>
      </c>
      <c r="P103" s="185">
        <v>45777</v>
      </c>
      <c r="Q103" s="141" t="str">
        <f>VLOOKUP(J103,'5.교과목 정보'!$B$3:$K$76,9,FALSE)</f>
        <v>09:00 ~ 18:00</v>
      </c>
      <c r="R103" s="141">
        <f>VLOOKUP(J103,'5.교과목 정보'!$B$3:$K$76,8,FALSE)</f>
        <v>12</v>
      </c>
      <c r="S103" s="141" t="str">
        <f>VLOOKUP(J103,'5.교과목 정보'!$B$3:$K$76,7,FALSE)</f>
        <v>혼합</v>
      </c>
      <c r="T103" s="144" t="s">
        <v>444</v>
      </c>
      <c r="U103" s="273" t="str">
        <f>VLOOKUP(T103,'7.교육장 정보'!$C$3:$D$20,2,FALSE)</f>
        <v>한국폴리텍대학 정수캠퍼스</v>
      </c>
      <c r="V103" s="306">
        <v>20</v>
      </c>
      <c r="W103" s="306">
        <v>20</v>
      </c>
      <c r="X103" s="287" t="s">
        <v>932</v>
      </c>
      <c r="Y103" s="151"/>
    </row>
    <row r="104" spans="2:25" ht="13.5">
      <c r="B104" s="150">
        <v>102</v>
      </c>
      <c r="C104" s="144" t="s">
        <v>641</v>
      </c>
      <c r="D104" s="141" t="s">
        <v>639</v>
      </c>
      <c r="E104" s="141" t="s">
        <v>145</v>
      </c>
      <c r="F104" s="141" t="s">
        <v>31</v>
      </c>
      <c r="G104" s="141" t="s">
        <v>35</v>
      </c>
      <c r="H104" s="141" t="s">
        <v>74</v>
      </c>
      <c r="I104" s="141" t="s">
        <v>693</v>
      </c>
      <c r="J104" s="145" t="s">
        <v>592</v>
      </c>
      <c r="K104" s="312" t="s">
        <v>21</v>
      </c>
      <c r="L104" s="204" t="s">
        <v>21</v>
      </c>
      <c r="M104" s="322">
        <v>45768</v>
      </c>
      <c r="N104" s="143">
        <v>45774</v>
      </c>
      <c r="O104" s="185">
        <v>45778</v>
      </c>
      <c r="P104" s="185">
        <v>45778</v>
      </c>
      <c r="Q104" s="141" t="str">
        <f>VLOOKUP(J104,'5.교과목 정보'!$B$3:$K$76,9,FALSE)</f>
        <v>09:00 ~ 18:00</v>
      </c>
      <c r="R104" s="141">
        <f>VLOOKUP(J104,'5.교과목 정보'!$B$3:$K$76,8,FALSE)</f>
        <v>12</v>
      </c>
      <c r="S104" s="141" t="str">
        <f>VLOOKUP(J104,'5.교과목 정보'!$B$3:$K$76,7,FALSE)</f>
        <v>혼합</v>
      </c>
      <c r="T104" s="144" t="s">
        <v>444</v>
      </c>
      <c r="U104" s="273" t="str">
        <f>VLOOKUP(T104,'7.교육장 정보'!$C$3:$D$20,2,FALSE)</f>
        <v>한국폴리텍대학 정수캠퍼스</v>
      </c>
      <c r="V104" s="306">
        <v>20</v>
      </c>
      <c r="W104" s="306">
        <v>20</v>
      </c>
      <c r="X104" s="287" t="s">
        <v>932</v>
      </c>
      <c r="Y104" s="151"/>
    </row>
    <row r="105" spans="2:25" ht="13.5">
      <c r="B105" s="150">
        <v>103</v>
      </c>
      <c r="C105" s="144" t="s">
        <v>533</v>
      </c>
      <c r="D105" s="141" t="s">
        <v>639</v>
      </c>
      <c r="E105" s="141" t="s">
        <v>145</v>
      </c>
      <c r="F105" s="141" t="s">
        <v>31</v>
      </c>
      <c r="G105" s="141" t="s">
        <v>35</v>
      </c>
      <c r="H105" s="141" t="s">
        <v>74</v>
      </c>
      <c r="I105" s="141" t="s">
        <v>689</v>
      </c>
      <c r="J105" s="145" t="s">
        <v>123</v>
      </c>
      <c r="K105" s="313" t="s">
        <v>21</v>
      </c>
      <c r="L105" s="141" t="s">
        <v>944</v>
      </c>
      <c r="M105" s="322">
        <v>45768</v>
      </c>
      <c r="N105" s="143">
        <v>45774</v>
      </c>
      <c r="O105" s="185">
        <v>45780</v>
      </c>
      <c r="P105" s="185">
        <v>45780</v>
      </c>
      <c r="Q105" s="141" t="str">
        <f>VLOOKUP(J105,'5.교과목 정보'!$B$3:$K$76,9,FALSE)</f>
        <v>09:00 ~ 18:00</v>
      </c>
      <c r="R105" s="141">
        <f>VLOOKUP(J105,'5.교과목 정보'!$B$3:$K$76,8,FALSE)</f>
        <v>12</v>
      </c>
      <c r="S105" s="141" t="str">
        <f>VLOOKUP(J105,'5.교과목 정보'!$B$3:$K$76,7,FALSE)</f>
        <v>혼합</v>
      </c>
      <c r="T105" s="144" t="s">
        <v>447</v>
      </c>
      <c r="U105" s="273" t="str">
        <f>VLOOKUP(T105,'7.교육장 정보'!$C$3:$D$20,2,FALSE)</f>
        <v>경북산업직업전문학교</v>
      </c>
      <c r="V105" s="306">
        <v>20</v>
      </c>
      <c r="W105" s="306">
        <v>19</v>
      </c>
      <c r="X105" s="287" t="s">
        <v>932</v>
      </c>
      <c r="Y105" s="151" t="s">
        <v>945</v>
      </c>
    </row>
    <row r="106" spans="2:25" ht="13.5">
      <c r="B106" s="150">
        <v>104</v>
      </c>
      <c r="C106" s="144" t="s">
        <v>533</v>
      </c>
      <c r="D106" s="141" t="s">
        <v>639</v>
      </c>
      <c r="E106" s="141" t="s">
        <v>145</v>
      </c>
      <c r="F106" s="141" t="s">
        <v>31</v>
      </c>
      <c r="G106" s="141" t="s">
        <v>35</v>
      </c>
      <c r="H106" s="141" t="s">
        <v>58</v>
      </c>
      <c r="I106" s="141" t="s">
        <v>693</v>
      </c>
      <c r="J106" s="145" t="s">
        <v>108</v>
      </c>
      <c r="K106" s="312" t="s">
        <v>21</v>
      </c>
      <c r="L106" s="204" t="s">
        <v>21</v>
      </c>
      <c r="M106" s="322">
        <v>45768</v>
      </c>
      <c r="N106" s="143">
        <v>45774</v>
      </c>
      <c r="O106" s="185">
        <v>45780</v>
      </c>
      <c r="P106" s="185">
        <v>45780</v>
      </c>
      <c r="Q106" s="141" t="str">
        <f>VLOOKUP(J106,'5.교과목 정보'!$B$3:$K$76,9,FALSE)</f>
        <v>09:00 ~ 18:00</v>
      </c>
      <c r="R106" s="141">
        <f>VLOOKUP(J106,'5.교과목 정보'!$B$3:$K$76,8,FALSE)</f>
        <v>12</v>
      </c>
      <c r="S106" s="141" t="str">
        <f>VLOOKUP(J106,'5.교과목 정보'!$B$3:$K$76,7,FALSE)</f>
        <v>혼합</v>
      </c>
      <c r="T106" s="144" t="s">
        <v>648</v>
      </c>
      <c r="U106" s="273" t="str">
        <f>VLOOKUP(T106,'7.교육장 정보'!$C$3:$D$20,2,FALSE)</f>
        <v>대한상공회의소 부산인력개발원</v>
      </c>
      <c r="V106" s="306">
        <v>20</v>
      </c>
      <c r="W106" s="306">
        <v>20</v>
      </c>
      <c r="X106" s="287" t="s">
        <v>932</v>
      </c>
      <c r="Y106" s="151"/>
    </row>
    <row r="107" spans="2:25" ht="13.5">
      <c r="B107" s="150">
        <v>105</v>
      </c>
      <c r="C107" s="144" t="s">
        <v>533</v>
      </c>
      <c r="D107" s="141" t="s">
        <v>639</v>
      </c>
      <c r="E107" s="141" t="s">
        <v>145</v>
      </c>
      <c r="F107" s="141" t="s">
        <v>23</v>
      </c>
      <c r="G107" s="141" t="s">
        <v>934</v>
      </c>
      <c r="H107" s="141" t="s">
        <v>41</v>
      </c>
      <c r="I107" s="141" t="s">
        <v>689</v>
      </c>
      <c r="J107" s="145" t="s">
        <v>591</v>
      </c>
      <c r="K107" s="312" t="s">
        <v>21</v>
      </c>
      <c r="L107" s="204" t="s">
        <v>21</v>
      </c>
      <c r="M107" s="322" t="s">
        <v>21</v>
      </c>
      <c r="N107" s="143" t="s">
        <v>21</v>
      </c>
      <c r="O107" s="185">
        <v>45780</v>
      </c>
      <c r="P107" s="185">
        <v>45781</v>
      </c>
      <c r="Q107" s="141" t="str">
        <f>VLOOKUP(J107,'5.교과목 정보'!$B$3:$K$76,9,FALSE)</f>
        <v>10:00 ~ 17:00</v>
      </c>
      <c r="R107" s="141">
        <f>VLOOKUP(J107,'5.교과목 정보'!$B$3:$K$76,8,FALSE)</f>
        <v>12</v>
      </c>
      <c r="S107" s="141" t="str">
        <f>VLOOKUP(J107,'5.교과목 정보'!$B$3:$K$76,7,FALSE)</f>
        <v>집체</v>
      </c>
      <c r="T107" s="144" t="s">
        <v>442</v>
      </c>
      <c r="U107" s="273" t="str">
        <f>VLOOKUP(T107,'7.교육장 정보'!$C$3:$D$20,2,FALSE)</f>
        <v>방송정보국제교육원</v>
      </c>
      <c r="V107" s="306">
        <v>20</v>
      </c>
      <c r="W107" s="306">
        <v>20</v>
      </c>
      <c r="X107" s="287" t="s">
        <v>932</v>
      </c>
      <c r="Y107" s="151"/>
    </row>
    <row r="108" spans="2:25" ht="13.5">
      <c r="B108" s="150">
        <v>106</v>
      </c>
      <c r="C108" s="144" t="s">
        <v>533</v>
      </c>
      <c r="D108" s="141" t="s">
        <v>639</v>
      </c>
      <c r="E108" s="141" t="s">
        <v>137</v>
      </c>
      <c r="F108" s="141" t="s">
        <v>64</v>
      </c>
      <c r="G108" s="141" t="s">
        <v>89</v>
      </c>
      <c r="H108" s="141" t="s">
        <v>90</v>
      </c>
      <c r="I108" s="141" t="s">
        <v>692</v>
      </c>
      <c r="J108" s="145" t="s">
        <v>609</v>
      </c>
      <c r="K108" s="312" t="s">
        <v>21</v>
      </c>
      <c r="L108" s="204" t="s">
        <v>21</v>
      </c>
      <c r="M108" s="322" t="s">
        <v>21</v>
      </c>
      <c r="N108" s="143" t="s">
        <v>21</v>
      </c>
      <c r="O108" s="185">
        <v>45780</v>
      </c>
      <c r="P108" s="185">
        <v>45781</v>
      </c>
      <c r="Q108" s="141" t="str">
        <f>VLOOKUP(J108,'5.교과목 정보'!$B$3:$K$76,9,FALSE)</f>
        <v>10:00 ~ 17:00</v>
      </c>
      <c r="R108" s="141">
        <f>VLOOKUP(J108,'5.교과목 정보'!$B$3:$K$76,8,FALSE)</f>
        <v>12</v>
      </c>
      <c r="S108" s="141" t="str">
        <f>VLOOKUP(J108,'5.교과목 정보'!$B$3:$K$76,7,FALSE)</f>
        <v>집체</v>
      </c>
      <c r="T108" s="144" t="s">
        <v>648</v>
      </c>
      <c r="U108" s="273" t="str">
        <f>VLOOKUP(T108,'7.교육장 정보'!$C$3:$D$20,2,FALSE)</f>
        <v>대한상공회의소 부산인력개발원</v>
      </c>
      <c r="V108" s="306">
        <v>20</v>
      </c>
      <c r="W108" s="306">
        <v>20</v>
      </c>
      <c r="X108" s="287" t="s">
        <v>932</v>
      </c>
      <c r="Y108" s="151"/>
    </row>
    <row r="109" spans="2:25" ht="13.5">
      <c r="B109" s="150">
        <v>107</v>
      </c>
      <c r="C109" s="144" t="s">
        <v>533</v>
      </c>
      <c r="D109" s="141" t="s">
        <v>639</v>
      </c>
      <c r="E109" s="141" t="s">
        <v>145</v>
      </c>
      <c r="F109" s="141" t="s">
        <v>31</v>
      </c>
      <c r="G109" s="141" t="s">
        <v>35</v>
      </c>
      <c r="H109" s="141" t="s">
        <v>74</v>
      </c>
      <c r="I109" s="141" t="s">
        <v>689</v>
      </c>
      <c r="J109" s="142" t="s">
        <v>156</v>
      </c>
      <c r="K109" s="313" t="s">
        <v>21</v>
      </c>
      <c r="L109" s="141" t="s">
        <v>944</v>
      </c>
      <c r="M109" s="322" t="s">
        <v>21</v>
      </c>
      <c r="N109" s="143" t="s">
        <v>21</v>
      </c>
      <c r="O109" s="143">
        <v>45780</v>
      </c>
      <c r="P109" s="143">
        <v>45781</v>
      </c>
      <c r="Q109" s="141" t="str">
        <f>VLOOKUP(J109,'5.교과목 정보'!$B$3:$K$76,9,FALSE)</f>
        <v>10:00 ~ 17:00</v>
      </c>
      <c r="R109" s="141">
        <f>VLOOKUP(J109,'5.교과목 정보'!$B$3:$K$76,8,FALSE)</f>
        <v>12</v>
      </c>
      <c r="S109" s="141" t="str">
        <f>VLOOKUP(J109,'5.교과목 정보'!$B$3:$K$76,7,FALSE)</f>
        <v>집체</v>
      </c>
      <c r="T109" s="141" t="s">
        <v>444</v>
      </c>
      <c r="U109" s="273" t="str">
        <f>VLOOKUP(T109,'7.교육장 정보'!$C$3:$D$20,2,FALSE)</f>
        <v>한국폴리텍대학 정수캠퍼스</v>
      </c>
      <c r="V109" s="306">
        <v>20</v>
      </c>
      <c r="W109" s="306">
        <v>14</v>
      </c>
      <c r="X109" s="287" t="s">
        <v>932</v>
      </c>
      <c r="Y109" s="151" t="s">
        <v>945</v>
      </c>
    </row>
    <row r="110" spans="2:25" ht="13.5">
      <c r="B110" s="150">
        <v>108</v>
      </c>
      <c r="C110" s="144" t="s">
        <v>641</v>
      </c>
      <c r="D110" s="141" t="s">
        <v>640</v>
      </c>
      <c r="E110" s="141" t="s">
        <v>145</v>
      </c>
      <c r="F110" s="141" t="s">
        <v>23</v>
      </c>
      <c r="G110" s="141" t="s">
        <v>934</v>
      </c>
      <c r="H110" s="141" t="s">
        <v>41</v>
      </c>
      <c r="I110" s="141" t="s">
        <v>693</v>
      </c>
      <c r="J110" s="145" t="s">
        <v>590</v>
      </c>
      <c r="K110" s="313" t="s">
        <v>21</v>
      </c>
      <c r="L110" s="141" t="s">
        <v>944</v>
      </c>
      <c r="M110" s="322" t="s">
        <v>21</v>
      </c>
      <c r="N110" s="143" t="s">
        <v>21</v>
      </c>
      <c r="O110" s="185">
        <v>45785</v>
      </c>
      <c r="P110" s="185">
        <v>45786</v>
      </c>
      <c r="Q110" s="141" t="str">
        <f>VLOOKUP(J110,'5.교과목 정보'!$B$3:$K$76,9,FALSE)</f>
        <v>10:00 ~ 17:00</v>
      </c>
      <c r="R110" s="141">
        <f>VLOOKUP(J110,'5.교과목 정보'!$B$3:$K$76,8,FALSE)</f>
        <v>12</v>
      </c>
      <c r="S110" s="141" t="str">
        <f>VLOOKUP(J110,'5.교과목 정보'!$B$3:$K$76,7,FALSE)</f>
        <v>집체</v>
      </c>
      <c r="T110" s="144" t="s">
        <v>444</v>
      </c>
      <c r="U110" s="273" t="str">
        <f>VLOOKUP(T110,'7.교육장 정보'!$C$3:$D$20,2,FALSE)</f>
        <v>한국폴리텍대학 정수캠퍼스</v>
      </c>
      <c r="V110" s="306">
        <v>20</v>
      </c>
      <c r="W110" s="306">
        <v>14</v>
      </c>
      <c r="X110" s="287" t="s">
        <v>932</v>
      </c>
      <c r="Y110" s="151" t="s">
        <v>945</v>
      </c>
    </row>
    <row r="111" spans="2:25" ht="13.5">
      <c r="B111" s="150">
        <v>109</v>
      </c>
      <c r="C111" s="144" t="s">
        <v>533</v>
      </c>
      <c r="D111" s="141" t="s">
        <v>640</v>
      </c>
      <c r="E111" s="141" t="s">
        <v>145</v>
      </c>
      <c r="F111" s="141" t="s">
        <v>23</v>
      </c>
      <c r="G111" s="141" t="s">
        <v>24</v>
      </c>
      <c r="H111" s="141" t="s">
        <v>62</v>
      </c>
      <c r="I111" s="141" t="s">
        <v>693</v>
      </c>
      <c r="J111" s="145" t="s">
        <v>131</v>
      </c>
      <c r="K111" s="312" t="s">
        <v>21</v>
      </c>
      <c r="L111" s="204" t="s">
        <v>21</v>
      </c>
      <c r="M111" s="322">
        <v>45768</v>
      </c>
      <c r="N111" s="143">
        <v>45774</v>
      </c>
      <c r="O111" s="185">
        <v>45787</v>
      </c>
      <c r="P111" s="185">
        <v>45787</v>
      </c>
      <c r="Q111" s="141" t="str">
        <f>VLOOKUP(J111,'5.교과목 정보'!$B$3:$K$76,9,FALSE)</f>
        <v>10:00 ~ 17:00</v>
      </c>
      <c r="R111" s="141">
        <f>VLOOKUP(J111,'5.교과목 정보'!$B$3:$K$76,8,FALSE)</f>
        <v>12</v>
      </c>
      <c r="S111" s="141" t="str">
        <f>VLOOKUP(J111,'5.교과목 정보'!$B$3:$K$76,7,FALSE)</f>
        <v>혼합</v>
      </c>
      <c r="T111" s="144" t="s">
        <v>444</v>
      </c>
      <c r="U111" s="273" t="str">
        <f>VLOOKUP(T111,'7.교육장 정보'!$C$3:$D$20,2,FALSE)</f>
        <v>한국폴리텍대학 정수캠퍼스</v>
      </c>
      <c r="V111" s="306">
        <v>20</v>
      </c>
      <c r="W111" s="306">
        <v>20</v>
      </c>
      <c r="X111" s="287" t="s">
        <v>932</v>
      </c>
      <c r="Y111" s="151"/>
    </row>
    <row r="112" spans="2:25" ht="13.5">
      <c r="B112" s="150">
        <v>110</v>
      </c>
      <c r="C112" s="144" t="s">
        <v>533</v>
      </c>
      <c r="D112" s="141" t="s">
        <v>640</v>
      </c>
      <c r="E112" s="141" t="s">
        <v>145</v>
      </c>
      <c r="F112" s="141" t="s">
        <v>31</v>
      </c>
      <c r="G112" s="141" t="s">
        <v>35</v>
      </c>
      <c r="H112" s="141" t="s">
        <v>74</v>
      </c>
      <c r="I112" s="141" t="s">
        <v>693</v>
      </c>
      <c r="J112" s="145" t="s">
        <v>592</v>
      </c>
      <c r="K112" s="313" t="s">
        <v>21</v>
      </c>
      <c r="L112" s="141" t="s">
        <v>944</v>
      </c>
      <c r="M112" s="322">
        <v>45768</v>
      </c>
      <c r="N112" s="143">
        <v>45774</v>
      </c>
      <c r="O112" s="185">
        <v>45787</v>
      </c>
      <c r="P112" s="185">
        <v>45787</v>
      </c>
      <c r="Q112" s="141" t="str">
        <f>VLOOKUP(J112,'5.교과목 정보'!$B$3:$K$76,9,FALSE)</f>
        <v>09:00 ~ 18:00</v>
      </c>
      <c r="R112" s="141">
        <f>VLOOKUP(J112,'5.교과목 정보'!$B$3:$K$76,8,FALSE)</f>
        <v>12</v>
      </c>
      <c r="S112" s="141" t="str">
        <f>VLOOKUP(J112,'5.교과목 정보'!$B$3:$K$76,7,FALSE)</f>
        <v>혼합</v>
      </c>
      <c r="T112" s="144" t="s">
        <v>443</v>
      </c>
      <c r="U112" s="273" t="str">
        <f>VLOOKUP(T112,'7.교육장 정보'!$C$3:$D$20,2,FALSE)</f>
        <v>한국생산성본부</v>
      </c>
      <c r="V112" s="306">
        <v>20</v>
      </c>
      <c r="W112" s="306">
        <v>16</v>
      </c>
      <c r="X112" s="287" t="s">
        <v>932</v>
      </c>
      <c r="Y112" s="151" t="s">
        <v>945</v>
      </c>
    </row>
    <row r="113" spans="2:25" ht="13.5">
      <c r="B113" s="150">
        <v>111</v>
      </c>
      <c r="C113" s="144" t="s">
        <v>533</v>
      </c>
      <c r="D113" s="141" t="s">
        <v>640</v>
      </c>
      <c r="E113" s="141" t="s">
        <v>145</v>
      </c>
      <c r="F113" s="141" t="s">
        <v>31</v>
      </c>
      <c r="G113" s="141" t="s">
        <v>32</v>
      </c>
      <c r="H113" s="141" t="s">
        <v>50</v>
      </c>
      <c r="I113" s="141" t="s">
        <v>693</v>
      </c>
      <c r="J113" s="142" t="s">
        <v>602</v>
      </c>
      <c r="K113" s="313" t="s">
        <v>21</v>
      </c>
      <c r="L113" s="141" t="s">
        <v>944</v>
      </c>
      <c r="M113" s="322" t="s">
        <v>21</v>
      </c>
      <c r="N113" s="143" t="s">
        <v>21</v>
      </c>
      <c r="O113" s="185">
        <v>45787</v>
      </c>
      <c r="P113" s="185">
        <v>45787</v>
      </c>
      <c r="Q113" s="141" t="str">
        <f>VLOOKUP(J113,'5.교과목 정보'!$B$3:$K$76,9,FALSE)</f>
        <v>10:00 ~ 17:00</v>
      </c>
      <c r="R113" s="141">
        <f>VLOOKUP(J113,'5.교과목 정보'!$B$3:$K$76,8,FALSE)</f>
        <v>6</v>
      </c>
      <c r="S113" s="141" t="str">
        <f>VLOOKUP(J113,'5.교과목 정보'!$B$3:$K$76,7,FALSE)</f>
        <v>집체</v>
      </c>
      <c r="T113" s="144" t="s">
        <v>448</v>
      </c>
      <c r="U113" s="273" t="str">
        <f>VLOOKUP(T113,'7.교육장 정보'!$C$3:$D$20,2,FALSE)</f>
        <v>미래경영교육원</v>
      </c>
      <c r="V113" s="306">
        <v>20</v>
      </c>
      <c r="W113" s="306">
        <v>15</v>
      </c>
      <c r="X113" s="287" t="s">
        <v>932</v>
      </c>
      <c r="Y113" s="151" t="s">
        <v>945</v>
      </c>
    </row>
    <row r="114" spans="2:25" ht="13.5">
      <c r="B114" s="150">
        <v>112</v>
      </c>
      <c r="C114" s="144" t="s">
        <v>533</v>
      </c>
      <c r="D114" s="141" t="s">
        <v>640</v>
      </c>
      <c r="E114" s="141" t="s">
        <v>145</v>
      </c>
      <c r="F114" s="141" t="s">
        <v>31</v>
      </c>
      <c r="G114" s="141" t="s">
        <v>32</v>
      </c>
      <c r="H114" s="141" t="s">
        <v>33</v>
      </c>
      <c r="I114" s="141" t="s">
        <v>689</v>
      </c>
      <c r="J114" s="145" t="s">
        <v>596</v>
      </c>
      <c r="K114" s="312" t="s">
        <v>21</v>
      </c>
      <c r="L114" s="204" t="s">
        <v>21</v>
      </c>
      <c r="M114" s="322" t="s">
        <v>21</v>
      </c>
      <c r="N114" s="143" t="s">
        <v>21</v>
      </c>
      <c r="O114" s="185">
        <v>45787</v>
      </c>
      <c r="P114" s="185">
        <v>45788</v>
      </c>
      <c r="Q114" s="141" t="str">
        <f>VLOOKUP(J114,'5.교과목 정보'!$B$3:$K$76,9,FALSE)</f>
        <v>10:00 ~ 17:00</v>
      </c>
      <c r="R114" s="141">
        <f>VLOOKUP(J114,'5.교과목 정보'!$B$3:$K$76,8,FALSE)</f>
        <v>12</v>
      </c>
      <c r="S114" s="141" t="str">
        <f>VLOOKUP(J114,'5.교과목 정보'!$B$3:$K$76,7,FALSE)</f>
        <v>집체</v>
      </c>
      <c r="T114" s="144" t="s">
        <v>648</v>
      </c>
      <c r="U114" s="273" t="str">
        <f>VLOOKUP(T114,'7.교육장 정보'!$C$3:$D$20,2,FALSE)</f>
        <v>대한상공회의소 부산인력개발원</v>
      </c>
      <c r="V114" s="306">
        <v>20</v>
      </c>
      <c r="W114" s="306">
        <v>20</v>
      </c>
      <c r="X114" s="287" t="s">
        <v>932</v>
      </c>
      <c r="Y114" s="151"/>
    </row>
    <row r="115" spans="2:25" ht="13.5">
      <c r="B115" s="150">
        <v>113</v>
      </c>
      <c r="C115" s="144" t="s">
        <v>533</v>
      </c>
      <c r="D115" s="141" t="s">
        <v>640</v>
      </c>
      <c r="E115" s="141" t="s">
        <v>145</v>
      </c>
      <c r="F115" s="141" t="s">
        <v>23</v>
      </c>
      <c r="G115" s="141" t="s">
        <v>934</v>
      </c>
      <c r="H115" s="141" t="s">
        <v>28</v>
      </c>
      <c r="I115" s="141" t="s">
        <v>935</v>
      </c>
      <c r="J115" s="145" t="s">
        <v>113</v>
      </c>
      <c r="K115" s="312" t="s">
        <v>21</v>
      </c>
      <c r="L115" s="204" t="s">
        <v>21</v>
      </c>
      <c r="M115" s="322" t="s">
        <v>21</v>
      </c>
      <c r="N115" s="143" t="s">
        <v>21</v>
      </c>
      <c r="O115" s="185">
        <v>45787</v>
      </c>
      <c r="P115" s="185">
        <v>45788</v>
      </c>
      <c r="Q115" s="141" t="str">
        <f>VLOOKUP(J115,'5.교과목 정보'!$B$3:$K$76,9,FALSE)</f>
        <v>10:00 ~ 17:00</v>
      </c>
      <c r="R115" s="141">
        <f>VLOOKUP(J115,'5.교과목 정보'!$B$3:$K$76,8,FALSE)</f>
        <v>12</v>
      </c>
      <c r="S115" s="141" t="str">
        <f>VLOOKUP(J115,'5.교과목 정보'!$B$3:$K$76,7,FALSE)</f>
        <v>집체</v>
      </c>
      <c r="T115" s="144" t="s">
        <v>442</v>
      </c>
      <c r="U115" s="273" t="str">
        <f>VLOOKUP(T115,'7.교육장 정보'!$C$3:$D$20,2,FALSE)</f>
        <v>방송정보국제교육원</v>
      </c>
      <c r="V115" s="306">
        <v>20</v>
      </c>
      <c r="W115" s="306">
        <v>20</v>
      </c>
      <c r="X115" s="287" t="s">
        <v>932</v>
      </c>
      <c r="Y115" s="151"/>
    </row>
    <row r="116" spans="2:25" ht="13.5">
      <c r="B116" s="150">
        <v>114</v>
      </c>
      <c r="C116" s="144" t="s">
        <v>533</v>
      </c>
      <c r="D116" s="141" t="s">
        <v>640</v>
      </c>
      <c r="E116" s="141" t="s">
        <v>145</v>
      </c>
      <c r="F116" s="141" t="s">
        <v>23</v>
      </c>
      <c r="G116" s="141" t="s">
        <v>934</v>
      </c>
      <c r="H116" s="141" t="s">
        <v>28</v>
      </c>
      <c r="I116" s="141" t="s">
        <v>692</v>
      </c>
      <c r="J116" s="145" t="s">
        <v>594</v>
      </c>
      <c r="K116" s="312" t="s">
        <v>21</v>
      </c>
      <c r="L116" s="204" t="s">
        <v>21</v>
      </c>
      <c r="M116" s="322" t="s">
        <v>21</v>
      </c>
      <c r="N116" s="143" t="s">
        <v>21</v>
      </c>
      <c r="O116" s="185">
        <v>45787</v>
      </c>
      <c r="P116" s="185">
        <v>45788</v>
      </c>
      <c r="Q116" s="141" t="str">
        <f>VLOOKUP(J116,'5.교과목 정보'!$B$3:$K$76,9,FALSE)</f>
        <v>10:00 ~ 17:00</v>
      </c>
      <c r="R116" s="141">
        <f>VLOOKUP(J116,'5.교과목 정보'!$B$3:$K$76,8,FALSE)</f>
        <v>12</v>
      </c>
      <c r="S116" s="141" t="str">
        <f>VLOOKUP(J116,'5.교과목 정보'!$B$3:$K$76,7,FALSE)</f>
        <v>집체</v>
      </c>
      <c r="T116" s="144" t="s">
        <v>483</v>
      </c>
      <c r="U116" s="273" t="str">
        <f>VLOOKUP(T116,'7.교육장 정보'!$C$3:$D$20,2,FALSE)</f>
        <v>능력개발교육원</v>
      </c>
      <c r="V116" s="306">
        <v>20</v>
      </c>
      <c r="W116" s="306">
        <v>20</v>
      </c>
      <c r="X116" s="287" t="s">
        <v>932</v>
      </c>
      <c r="Y116" s="151"/>
    </row>
    <row r="117" spans="2:25" ht="13.5">
      <c r="B117" s="150">
        <v>115</v>
      </c>
      <c r="C117" s="144" t="s">
        <v>533</v>
      </c>
      <c r="D117" s="141" t="s">
        <v>640</v>
      </c>
      <c r="E117" s="141" t="s">
        <v>145</v>
      </c>
      <c r="F117" s="141" t="s">
        <v>31</v>
      </c>
      <c r="G117" s="141" t="s">
        <v>35</v>
      </c>
      <c r="H117" s="141" t="s">
        <v>36</v>
      </c>
      <c r="I117" s="141" t="s">
        <v>693</v>
      </c>
      <c r="J117" s="145" t="s">
        <v>593</v>
      </c>
      <c r="K117" s="312" t="s">
        <v>21</v>
      </c>
      <c r="L117" s="204" t="s">
        <v>21</v>
      </c>
      <c r="M117" s="322" t="s">
        <v>21</v>
      </c>
      <c r="N117" s="143" t="s">
        <v>21</v>
      </c>
      <c r="O117" s="185">
        <v>45787</v>
      </c>
      <c r="P117" s="185">
        <v>45788</v>
      </c>
      <c r="Q117" s="141" t="str">
        <f>VLOOKUP(J117,'5.교과목 정보'!$B$3:$K$76,9,FALSE)</f>
        <v>10:00 ~ 17:00</v>
      </c>
      <c r="R117" s="141">
        <f>VLOOKUP(J117,'5.교과목 정보'!$B$3:$K$76,8,FALSE)</f>
        <v>12</v>
      </c>
      <c r="S117" s="141" t="str">
        <f>VLOOKUP(J117,'5.교과목 정보'!$B$3:$K$76,7,FALSE)</f>
        <v>집체</v>
      </c>
      <c r="T117" s="144" t="s">
        <v>444</v>
      </c>
      <c r="U117" s="273" t="str">
        <f>VLOOKUP(T117,'7.교육장 정보'!$C$3:$D$20,2,FALSE)</f>
        <v>한국폴리텍대학 정수캠퍼스</v>
      </c>
      <c r="V117" s="306">
        <v>20</v>
      </c>
      <c r="W117" s="306">
        <v>20</v>
      </c>
      <c r="X117" s="287" t="s">
        <v>932</v>
      </c>
      <c r="Y117" s="151"/>
    </row>
    <row r="118" spans="2:25" ht="13.5">
      <c r="B118" s="150">
        <v>116</v>
      </c>
      <c r="C118" s="144" t="s">
        <v>533</v>
      </c>
      <c r="D118" s="141" t="s">
        <v>640</v>
      </c>
      <c r="E118" s="141" t="s">
        <v>145</v>
      </c>
      <c r="F118" s="141" t="s">
        <v>23</v>
      </c>
      <c r="G118" s="141" t="s">
        <v>934</v>
      </c>
      <c r="H118" s="141" t="s">
        <v>41</v>
      </c>
      <c r="I118" s="141" t="s">
        <v>689</v>
      </c>
      <c r="J118" s="145" t="s">
        <v>591</v>
      </c>
      <c r="K118" s="313" t="s">
        <v>21</v>
      </c>
      <c r="L118" s="141" t="s">
        <v>944</v>
      </c>
      <c r="M118" s="322" t="s">
        <v>21</v>
      </c>
      <c r="N118" s="143" t="s">
        <v>21</v>
      </c>
      <c r="O118" s="185">
        <v>45787</v>
      </c>
      <c r="P118" s="185">
        <v>45788</v>
      </c>
      <c r="Q118" s="141" t="str">
        <f>VLOOKUP(J118,'5.교과목 정보'!$B$3:$K$76,9,FALSE)</f>
        <v>10:00 ~ 17:00</v>
      </c>
      <c r="R118" s="141">
        <f>VLOOKUP(J118,'5.교과목 정보'!$B$3:$K$76,8,FALSE)</f>
        <v>12</v>
      </c>
      <c r="S118" s="141" t="str">
        <f>VLOOKUP(J118,'5.교과목 정보'!$B$3:$K$76,7,FALSE)</f>
        <v>집체</v>
      </c>
      <c r="T118" s="144" t="s">
        <v>483</v>
      </c>
      <c r="U118" s="273" t="str">
        <f>VLOOKUP(T118,'7.교육장 정보'!$C$3:$D$20,2,FALSE)</f>
        <v>능력개발교육원</v>
      </c>
      <c r="V118" s="306">
        <v>20</v>
      </c>
      <c r="W118" s="306">
        <v>14</v>
      </c>
      <c r="X118" s="287" t="s">
        <v>932</v>
      </c>
      <c r="Y118" s="151" t="s">
        <v>945</v>
      </c>
    </row>
    <row r="119" spans="2:25" ht="13.5">
      <c r="B119" s="150">
        <v>117</v>
      </c>
      <c r="C119" s="144" t="s">
        <v>533</v>
      </c>
      <c r="D119" s="141" t="s">
        <v>640</v>
      </c>
      <c r="E119" s="141" t="s">
        <v>145</v>
      </c>
      <c r="F119" s="141" t="s">
        <v>23</v>
      </c>
      <c r="G119" s="141" t="s">
        <v>934</v>
      </c>
      <c r="H119" s="141" t="s">
        <v>69</v>
      </c>
      <c r="I119" s="141" t="s">
        <v>693</v>
      </c>
      <c r="J119" s="145" t="s">
        <v>588</v>
      </c>
      <c r="K119" s="313" t="s">
        <v>21</v>
      </c>
      <c r="L119" s="141" t="s">
        <v>944</v>
      </c>
      <c r="M119" s="322" t="s">
        <v>21</v>
      </c>
      <c r="N119" s="143" t="s">
        <v>21</v>
      </c>
      <c r="O119" s="185">
        <v>45787</v>
      </c>
      <c r="P119" s="185">
        <v>45788</v>
      </c>
      <c r="Q119" s="141" t="str">
        <f>VLOOKUP(J119,'5.교과목 정보'!$B$3:$K$76,9,FALSE)</f>
        <v>10:00 ~ 17:00</v>
      </c>
      <c r="R119" s="141">
        <f>VLOOKUP(J119,'5.교과목 정보'!$B$3:$K$76,8,FALSE)</f>
        <v>12</v>
      </c>
      <c r="S119" s="141" t="str">
        <f>VLOOKUP(J119,'5.교과목 정보'!$B$3:$K$76,7,FALSE)</f>
        <v>집체</v>
      </c>
      <c r="T119" s="144" t="s">
        <v>649</v>
      </c>
      <c r="U119" s="273" t="str">
        <f>VLOOKUP(T119,'7.교육장 정보'!$C$3:$D$20,2,FALSE)</f>
        <v>(재)한국직업능력교육원 시흥캠퍼스</v>
      </c>
      <c r="V119" s="306">
        <v>20</v>
      </c>
      <c r="W119" s="306">
        <v>11</v>
      </c>
      <c r="X119" s="287" t="s">
        <v>932</v>
      </c>
      <c r="Y119" s="151" t="s">
        <v>945</v>
      </c>
    </row>
    <row r="120" spans="2:25" ht="13.5">
      <c r="B120" s="150">
        <v>118</v>
      </c>
      <c r="C120" s="144" t="s">
        <v>533</v>
      </c>
      <c r="D120" s="141" t="s">
        <v>640</v>
      </c>
      <c r="E120" s="141" t="s">
        <v>145</v>
      </c>
      <c r="F120" s="141" t="s">
        <v>31</v>
      </c>
      <c r="G120" s="141" t="s">
        <v>936</v>
      </c>
      <c r="H120" s="141" t="s">
        <v>937</v>
      </c>
      <c r="I120" s="141" t="s">
        <v>689</v>
      </c>
      <c r="J120" s="145" t="s">
        <v>642</v>
      </c>
      <c r="K120" s="313" t="s">
        <v>21</v>
      </c>
      <c r="L120" s="141" t="s">
        <v>944</v>
      </c>
      <c r="M120" s="322" t="s">
        <v>21</v>
      </c>
      <c r="N120" s="143" t="s">
        <v>21</v>
      </c>
      <c r="O120" s="185">
        <v>45787</v>
      </c>
      <c r="P120" s="185">
        <v>45787</v>
      </c>
      <c r="Q120" s="141" t="str">
        <f>VLOOKUP(J120,'5.교과목 정보'!$B$3:$K$76,9,FALSE)</f>
        <v>10:00 ~ 17:00</v>
      </c>
      <c r="R120" s="141">
        <f>VLOOKUP(J120,'5.교과목 정보'!$B$3:$K$76,8,FALSE)</f>
        <v>6</v>
      </c>
      <c r="S120" s="141" t="str">
        <f>VLOOKUP(J120,'5.교과목 정보'!$B$3:$K$76,7,FALSE)</f>
        <v>집체</v>
      </c>
      <c r="T120" s="144" t="s">
        <v>652</v>
      </c>
      <c r="U120" s="273" t="str">
        <f>VLOOKUP(T120,'7.교육장 정보'!$C$3:$D$20,2,FALSE)</f>
        <v>나우직업전문학교</v>
      </c>
      <c r="V120" s="306">
        <v>20</v>
      </c>
      <c r="W120" s="306">
        <v>17</v>
      </c>
      <c r="X120" s="287" t="s">
        <v>932</v>
      </c>
      <c r="Y120" s="151" t="s">
        <v>945</v>
      </c>
    </row>
    <row r="121" spans="2:25" ht="13.5">
      <c r="B121" s="150">
        <v>119</v>
      </c>
      <c r="C121" s="144" t="s">
        <v>533</v>
      </c>
      <c r="D121" s="141" t="s">
        <v>640</v>
      </c>
      <c r="E121" s="141" t="s">
        <v>145</v>
      </c>
      <c r="F121" s="141" t="s">
        <v>31</v>
      </c>
      <c r="G121" s="141" t="s">
        <v>32</v>
      </c>
      <c r="H121" s="141" t="s">
        <v>33</v>
      </c>
      <c r="I121" s="141" t="s">
        <v>689</v>
      </c>
      <c r="J121" s="145" t="s">
        <v>596</v>
      </c>
      <c r="K121" s="313" t="s">
        <v>21</v>
      </c>
      <c r="L121" s="141" t="s">
        <v>944</v>
      </c>
      <c r="M121" s="322" t="s">
        <v>21</v>
      </c>
      <c r="N121" s="143" t="s">
        <v>21</v>
      </c>
      <c r="O121" s="185">
        <v>45787</v>
      </c>
      <c r="P121" s="185">
        <v>45787</v>
      </c>
      <c r="Q121" s="141" t="str">
        <f>VLOOKUP(J121,'5.교과목 정보'!$B$3:$K$76,9,FALSE)</f>
        <v>10:00 ~ 17:00</v>
      </c>
      <c r="R121" s="141">
        <f>VLOOKUP(J121,'5.교과목 정보'!$B$3:$K$76,8,FALSE)</f>
        <v>12</v>
      </c>
      <c r="S121" s="141" t="str">
        <f>VLOOKUP(J121,'5.교과목 정보'!$B$3:$K$76,7,FALSE)</f>
        <v>집체</v>
      </c>
      <c r="T121" s="144" t="s">
        <v>483</v>
      </c>
      <c r="U121" s="273" t="str">
        <f>VLOOKUP(T121,'7.교육장 정보'!$C$3:$D$20,2,FALSE)</f>
        <v>능력개발교육원</v>
      </c>
      <c r="V121" s="306">
        <v>20</v>
      </c>
      <c r="W121" s="306">
        <v>11</v>
      </c>
      <c r="X121" s="287" t="s">
        <v>932</v>
      </c>
      <c r="Y121" s="151" t="s">
        <v>945</v>
      </c>
    </row>
    <row r="122" spans="2:25" ht="13.5">
      <c r="B122" s="150">
        <v>120</v>
      </c>
      <c r="C122" s="144" t="s">
        <v>533</v>
      </c>
      <c r="D122" s="141" t="s">
        <v>640</v>
      </c>
      <c r="E122" s="141" t="s">
        <v>137</v>
      </c>
      <c r="F122" s="141" t="s">
        <v>64</v>
      </c>
      <c r="G122" s="141" t="s">
        <v>65</v>
      </c>
      <c r="H122" s="141" t="s">
        <v>66</v>
      </c>
      <c r="I122" s="141" t="s">
        <v>935</v>
      </c>
      <c r="J122" s="145" t="s">
        <v>111</v>
      </c>
      <c r="K122" s="313" t="s">
        <v>21</v>
      </c>
      <c r="L122" s="141" t="s">
        <v>944</v>
      </c>
      <c r="M122" s="322" t="s">
        <v>21</v>
      </c>
      <c r="N122" s="143" t="s">
        <v>21</v>
      </c>
      <c r="O122" s="185">
        <v>45787</v>
      </c>
      <c r="P122" s="185">
        <v>45788</v>
      </c>
      <c r="Q122" s="141" t="str">
        <f>VLOOKUP(J122,'5.교과목 정보'!$B$3:$K$76,9,FALSE)</f>
        <v>10:00 ~ 17:00</v>
      </c>
      <c r="R122" s="141">
        <f>VLOOKUP(J122,'5.교과목 정보'!$B$3:$K$76,8,FALSE)</f>
        <v>12</v>
      </c>
      <c r="S122" s="141" t="str">
        <f>VLOOKUP(J122,'5.교과목 정보'!$B$3:$K$76,7,FALSE)</f>
        <v>집체</v>
      </c>
      <c r="T122" s="144" t="s">
        <v>447</v>
      </c>
      <c r="U122" s="273" t="str">
        <f>VLOOKUP(T122,'7.교육장 정보'!$C$3:$D$20,2,FALSE)</f>
        <v>경북산업직업전문학교</v>
      </c>
      <c r="V122" s="306">
        <v>20</v>
      </c>
      <c r="W122" s="306">
        <v>11</v>
      </c>
      <c r="X122" s="287" t="s">
        <v>932</v>
      </c>
      <c r="Y122" s="151" t="s">
        <v>945</v>
      </c>
    </row>
    <row r="123" spans="2:25" ht="13.5">
      <c r="B123" s="150">
        <v>121</v>
      </c>
      <c r="C123" s="144" t="s">
        <v>533</v>
      </c>
      <c r="D123" s="141" t="s">
        <v>640</v>
      </c>
      <c r="E123" s="141" t="s">
        <v>145</v>
      </c>
      <c r="F123" s="141" t="s">
        <v>23</v>
      </c>
      <c r="G123" s="141" t="s">
        <v>934</v>
      </c>
      <c r="H123" s="141" t="s">
        <v>69</v>
      </c>
      <c r="I123" s="141" t="s">
        <v>689</v>
      </c>
      <c r="J123" s="142" t="s">
        <v>112</v>
      </c>
      <c r="K123" s="312" t="s">
        <v>21</v>
      </c>
      <c r="L123" s="204" t="s">
        <v>21</v>
      </c>
      <c r="M123" s="322" t="s">
        <v>21</v>
      </c>
      <c r="N123" s="143" t="s">
        <v>21</v>
      </c>
      <c r="O123" s="143">
        <v>45787</v>
      </c>
      <c r="P123" s="143">
        <v>45788</v>
      </c>
      <c r="Q123" s="141" t="str">
        <f>VLOOKUP(J123,'5.교과목 정보'!$B$3:$K$76,9,FALSE)</f>
        <v>10:00 ~ 17:00</v>
      </c>
      <c r="R123" s="141">
        <f>VLOOKUP(J123,'5.교과목 정보'!$B$3:$K$76,8,FALSE)</f>
        <v>12</v>
      </c>
      <c r="S123" s="141" t="str">
        <f>VLOOKUP(J123,'5.교과목 정보'!$B$3:$K$76,7,FALSE)</f>
        <v>집체</v>
      </c>
      <c r="T123" s="141" t="s">
        <v>649</v>
      </c>
      <c r="U123" s="273" t="str">
        <f>VLOOKUP(T123,'7.교육장 정보'!$C$3:$D$20,2,FALSE)</f>
        <v>(재)한국직업능력교육원 시흥캠퍼스</v>
      </c>
      <c r="V123" s="306">
        <v>20</v>
      </c>
      <c r="W123" s="306">
        <v>20</v>
      </c>
      <c r="X123" s="287" t="s">
        <v>932</v>
      </c>
      <c r="Y123" s="151"/>
    </row>
    <row r="124" spans="2:25" ht="13.5">
      <c r="B124" s="150">
        <v>122</v>
      </c>
      <c r="C124" s="144" t="s">
        <v>533</v>
      </c>
      <c r="D124" s="141" t="s">
        <v>640</v>
      </c>
      <c r="E124" s="141" t="s">
        <v>145</v>
      </c>
      <c r="F124" s="141" t="s">
        <v>31</v>
      </c>
      <c r="G124" s="141" t="s">
        <v>936</v>
      </c>
      <c r="H124" s="141" t="s">
        <v>937</v>
      </c>
      <c r="I124" s="141" t="s">
        <v>693</v>
      </c>
      <c r="J124" s="142" t="s">
        <v>644</v>
      </c>
      <c r="K124" s="312" t="s">
        <v>21</v>
      </c>
      <c r="L124" s="204" t="s">
        <v>21</v>
      </c>
      <c r="M124" s="322" t="s">
        <v>21</v>
      </c>
      <c r="N124" s="143" t="s">
        <v>21</v>
      </c>
      <c r="O124" s="143">
        <v>45787</v>
      </c>
      <c r="P124" s="143">
        <v>45787</v>
      </c>
      <c r="Q124" s="141" t="str">
        <f>VLOOKUP(J124,'5.교과목 정보'!$B$3:$K$76,9,FALSE)</f>
        <v>10:00 ~ 17:00</v>
      </c>
      <c r="R124" s="141">
        <f>VLOOKUP(J124,'5.교과목 정보'!$B$3:$K$76,8,FALSE)</f>
        <v>6</v>
      </c>
      <c r="S124" s="141" t="str">
        <f>VLOOKUP(J124,'5.교과목 정보'!$B$3:$K$76,7,FALSE)</f>
        <v>집체</v>
      </c>
      <c r="T124" s="141" t="s">
        <v>649</v>
      </c>
      <c r="U124" s="273" t="str">
        <f>VLOOKUP(T124,'7.교육장 정보'!$C$3:$D$20,2,FALSE)</f>
        <v>(재)한국직업능력교육원 시흥캠퍼스</v>
      </c>
      <c r="V124" s="306">
        <v>20</v>
      </c>
      <c r="W124" s="306">
        <v>20</v>
      </c>
      <c r="X124" s="287" t="s">
        <v>932</v>
      </c>
      <c r="Y124" s="151"/>
    </row>
    <row r="125" spans="2:25" ht="13.5">
      <c r="B125" s="150">
        <v>123</v>
      </c>
      <c r="C125" s="144" t="s">
        <v>533</v>
      </c>
      <c r="D125" s="141" t="s">
        <v>640</v>
      </c>
      <c r="E125" s="141" t="s">
        <v>145</v>
      </c>
      <c r="F125" s="141" t="s">
        <v>31</v>
      </c>
      <c r="G125" s="141" t="s">
        <v>32</v>
      </c>
      <c r="H125" s="141" t="s">
        <v>76</v>
      </c>
      <c r="I125" s="141" t="s">
        <v>693</v>
      </c>
      <c r="J125" s="145" t="s">
        <v>600</v>
      </c>
      <c r="K125" s="312" t="s">
        <v>21</v>
      </c>
      <c r="L125" s="204" t="s">
        <v>21</v>
      </c>
      <c r="M125" s="322" t="s">
        <v>21</v>
      </c>
      <c r="N125" s="143" t="s">
        <v>21</v>
      </c>
      <c r="O125" s="185">
        <v>45788</v>
      </c>
      <c r="P125" s="185">
        <v>45788</v>
      </c>
      <c r="Q125" s="141" t="str">
        <f>VLOOKUP(J125,'5.교과목 정보'!$B$3:$K$76,9,FALSE)</f>
        <v>10:00 ~ 17:00</v>
      </c>
      <c r="R125" s="141">
        <f>VLOOKUP(J125,'5.교과목 정보'!$B$3:$K$76,8,FALSE)</f>
        <v>6</v>
      </c>
      <c r="S125" s="141" t="str">
        <f>VLOOKUP(J125,'5.교과목 정보'!$B$3:$K$76,7,FALSE)</f>
        <v>집체</v>
      </c>
      <c r="T125" s="144" t="s">
        <v>442</v>
      </c>
      <c r="U125" s="273" t="str">
        <f>VLOOKUP(T125,'7.교육장 정보'!$C$3:$D$20,2,FALSE)</f>
        <v>방송정보국제교육원</v>
      </c>
      <c r="V125" s="306">
        <v>20</v>
      </c>
      <c r="W125" s="306">
        <v>20</v>
      </c>
      <c r="X125" s="287" t="s">
        <v>932</v>
      </c>
      <c r="Y125" s="151"/>
    </row>
    <row r="126" spans="2:25" ht="14.25" thickBot="1">
      <c r="B126" s="265">
        <v>124</v>
      </c>
      <c r="C126" s="266" t="s">
        <v>533</v>
      </c>
      <c r="D126" s="267" t="s">
        <v>640</v>
      </c>
      <c r="E126" s="267" t="s">
        <v>145</v>
      </c>
      <c r="F126" s="267" t="s">
        <v>31</v>
      </c>
      <c r="G126" s="267" t="s">
        <v>936</v>
      </c>
      <c r="H126" s="267" t="s">
        <v>937</v>
      </c>
      <c r="I126" s="267" t="s">
        <v>693</v>
      </c>
      <c r="J126" s="268" t="s">
        <v>644</v>
      </c>
      <c r="K126" s="318" t="s">
        <v>21</v>
      </c>
      <c r="L126" s="267" t="s">
        <v>21</v>
      </c>
      <c r="M126" s="323" t="s">
        <v>21</v>
      </c>
      <c r="N126" s="269" t="s">
        <v>21</v>
      </c>
      <c r="O126" s="269">
        <v>45788</v>
      </c>
      <c r="P126" s="269">
        <v>45788</v>
      </c>
      <c r="Q126" s="267" t="str">
        <f>VLOOKUP(J126,'5.교과목 정보'!$B$3:$K$76,9,FALSE)</f>
        <v>10:00 ~ 17:00</v>
      </c>
      <c r="R126" s="267">
        <f>VLOOKUP(J126,'5.교과목 정보'!$B$3:$K$76,8,FALSE)</f>
        <v>6</v>
      </c>
      <c r="S126" s="267" t="str">
        <f>VLOOKUP(J126,'5.교과목 정보'!$B$3:$K$76,7,FALSE)</f>
        <v>집체</v>
      </c>
      <c r="T126" s="267" t="s">
        <v>651</v>
      </c>
      <c r="U126" s="274" t="str">
        <f>VLOOKUP(T126,'7.교육장 정보'!$C$3:$D$20,2,FALSE)</f>
        <v>(재)한국직업능력교육원 인천캠퍼스</v>
      </c>
      <c r="V126" s="308">
        <v>20</v>
      </c>
      <c r="W126" s="308">
        <v>20</v>
      </c>
      <c r="X126" s="340" t="s">
        <v>932</v>
      </c>
      <c r="Y126" s="272"/>
    </row>
  </sheetData>
  <autoFilter ref="B2:Y126"/>
  <mergeCells count="1">
    <mergeCell ref="B1:Y1"/>
  </mergeCells>
  <phoneticPr fontId="5" type="noConversion"/>
  <hyperlinks>
    <hyperlink ref="U42" r:id="rId1" display="https://map.naver.com/p/search/%EA%B2%BD%EB%B6%81%EC%82%B0%EC%97%85%EC%A7%81%EC%97%85%EC%A0%84%EB%AC%B8%ED%95%99%EA%B5%90?c=14.00,0,0,0,dh"/>
    <hyperlink ref="U41" r:id="rId2" display="https://map.naver.com/p/search/%ED%95%9C%EA%B5%AD%EA%B8%B0%EC%88%A0%EA%B5%90%EC%9C%A1%EB%8C%80%ED%95%99%EA%B5%90 %EB%8A%A5%EB%A0%A5%EA%B0%9C%EB%B0%9C%EA%B5%90%EC%9C%A1%EC%9B%90/place/12171044?c=15.00,0,0,0,dh&amp;placePath=%3Fentry%253Dbmp"/>
    <hyperlink ref="U49" r:id="rId3" display="https://map.naver.com/p/search/%ED%95%9C%EA%B5%AD%EA%B8%B0%EC%88%A0%EA%B5%90%EC%9C%A1%EB%8C%80%ED%95%99%EA%B5%90 %EB%8A%A5%EB%A0%A5%EA%B0%9C%EB%B0%9C%EA%B5%90%EC%9C%A1%EC%9B%90/place/12171044?c=15.00,0,0,0,dh&amp;placePath=%3Fentry%253Dbmp"/>
    <hyperlink ref="U39" r:id="rId4" display="https://map.naver.com/p/search/%ED%8F%B4%EB%A6%AC%ED%85%8D%EB%8C%80%ED%95%99 %EC%A0%95%EC%88%98%EC%BA%A0%ED%8D%BC%EC%8A%A4/place/11591333?c=15.00,0,0,0,dh&amp;placePath=%3Fentry%253Dbmp"/>
    <hyperlink ref="U38" r:id="rId5" display="https://map.naver.com/p/search/%EC%9A%B8%EC%82%B0%EC%82%B0%EC%97%85%EC%A7%81%EC%97%85%EC%A0%84%EB%AC%B8%ED%95%99%EA%B5%90/place/37492228?c=15.00,0,0,0,dh&amp;placePath=%3Fentry%253Dbmp"/>
    <hyperlink ref="U37" r:id="rId6" display="https://map.naver.com/p/search/%ED%95%9C%EA%B5%AD%EC%83%9D%EC%82%B0%EC%84%B1%EB%B3%B8%EB%B6%80/place/12120117?c=13.00,0,0,0,dh&amp;placePath=%3Fentry%253Dbmp"/>
    <hyperlink ref="U121" r:id="rId7" display="https://map.naver.com/p/search/%ED%95%9C%EA%B5%AD%EA%B8%B0%EC%88%A0%EA%B5%90%EC%9C%A1%EB%8C%80%ED%95%99%EA%B5%90 %EB%8A%A5%EB%A0%A5%EA%B0%9C%EB%B0%9C%EA%B5%90%EC%9C%A1%EC%9B%90/place/12171044?c=15.00,0,0,0,dh&amp;placePath=%3Fentry%253Dbmp"/>
    <hyperlink ref="U34" r:id="rId8" display="https://map.naver.com/p/search/%EB%82%98%EC%9A%B0%EC%A7%81%EC%97%85%EC%A0%84%EB%AC%B8%ED%95%99%EA%B5%90/place/13066220?c=15.00,0,0,0,dh&amp;placePath=%3Fentry%253Dbmp"/>
    <hyperlink ref="U118" r:id="rId9" display="https://map.naver.com/p/search/%ED%95%9C%EA%B5%AD%EA%B8%B0%EC%88%A0%EA%B5%90%EC%9C%A1%EB%8C%80%ED%95%99%EA%B5%90 %EB%8A%A5%EB%A0%A5%EA%B0%9C%EB%B0%9C%EA%B5%90%EC%9C%A1%EC%9B%90/place/12171044?c=15.00,0,0,0,dh&amp;placePath=%3Fentry%253Dbmp"/>
    <hyperlink ref="U116" r:id="rId10" display="https://map.naver.com/p/search/%ED%95%9C%EA%B5%AD%EA%B8%B0%EC%88%A0%EA%B5%90%EC%9C%A1%EB%8C%80%ED%95%99%EA%B5%90 %EB%8A%A5%EB%A0%A5%EA%B0%9C%EB%B0%9C%EA%B5%90%EC%9C%A1%EC%9B%90/place/12171044?c=15.00,0,0,0,dh&amp;placePath=%3Fentry%253Dbmp"/>
    <hyperlink ref="U33" r:id="rId11" display="https://map.naver.com/p/search/%ED%95%9C%EA%B5%AD%EA%B8%B0%EC%88%A0%EA%B5%90%EC%9C%A1%EB%8C%80%ED%95%99%EA%B5%90 %EB%8A%A5%EB%A0%A5%EA%B0%9C%EB%B0%9C%EA%B5%90%EC%9C%A1%EC%9B%90/place/12171044?c=15.00,0,0,0,dh&amp;placePath=%3Fentry%253Dbmp"/>
    <hyperlink ref="U58" r:id="rId12" display="https://map.naver.com/p/search/%ED%95%9C%EA%B5%AD%EA%B8%B0%EC%88%A0%EA%B5%90%EC%9C%A1%EB%8C%80%ED%95%99%EA%B5%90 %EB%8A%A5%EB%A0%A5%EA%B0%9C%EB%B0%9C%EA%B5%90%EC%9C%A1%EC%9B%90/place/12171044?c=15.00,0,0,0,dh&amp;placePath=%3Fentry%253Dbmp"/>
    <hyperlink ref="U57" r:id="rId13" display="https://map.naver.com/p/search/%ED%95%9C%EA%B5%AD%EA%B8%B0%EC%88%A0%EA%B5%90%EC%9C%A1%EB%8C%80%ED%95%99%EA%B5%90 %EB%8A%A5%EB%A0%A5%EA%B0%9C%EB%B0%9C%EA%B5%90%EC%9C%A1%EC%9B%90/place/12171044?c=15.00,0,0,0,dh&amp;placePath=%3Fentry%253Dbmp"/>
    <hyperlink ref="U32" r:id="rId14" display="https://map.naver.com/p/search/%ED%95%9C%EA%B5%AD%EA%B8%B0%EC%88%A0%EA%B5%90%EC%9C%A1%EB%8C%80%ED%95%99%EA%B5%90 %EB%8A%A5%EB%A0%A5%EA%B0%9C%EB%B0%9C%EA%B5%90%EC%9C%A1%EC%9B%90/place/12171044?c=15.00,0,0,0,dh&amp;placePath=%3Fentry%253Dbmp"/>
    <hyperlink ref="U31" r:id="rId15" display="https://map.naver.com/p/search/%ED%95%9C%EA%B5%AD%EC%A7%81%EC%97%85%EB%8A%A5%EB%A0%A5%EA%B5%90%EC%9C%A1%EC%9B%90 %EC%9D%B8%EC%B2%9C/place/13093609?c=15.00,0,0,0,dh&amp;placePath=%3Fentry%253Dbmp"/>
    <hyperlink ref="U30" r:id="rId16" display="https://map.naver.com/p/search/%EB%AF%B8%EB%9E%98%EA%B2%BD%EC%98%81%EA%B5%90%EC%9C%A1%EC%9B%90/place/12797573?c=15.00,0,0,0,dh&amp;placePath=%3Fentry%253Dbmp"/>
    <hyperlink ref="U29" r:id="rId17" display="https://map.naver.com/p/search/%EB%B0%A9%EC%86%A1%EC%A0%95%EB%B3%B4%EA%B5%AD%EC%A0%9C%EA%B5%90%EC%9C%A1%EC%9B%90/place/12781833?c=15.00,0,0,0,dh&amp;isCorrectAnswer=true"/>
    <hyperlink ref="U46" r:id="rId18" display="https://map.naver.com/p/search/%ED%95%9C%EA%B5%AD%EA%B8%B0%EC%88%A0%EA%B5%90%EC%9C%A1%EB%8C%80%ED%95%99%EA%B5%90 %EB%8A%A5%EB%A0%A5%EA%B0%9C%EB%B0%9C%EA%B5%90%EC%9C%A1%EC%9B%90/place/12171044?c=15.00,0,0,0,dh&amp;placePath=%3Fentry%253Dbmp"/>
    <hyperlink ref="U28" r:id="rId19" display="https://map.naver.com/p/search/%EC%BA%A0%ED%8B%B1%EC%A2%85%ED%95%A9%EA%B8%B0%EC%88%A0%EC%9B%90/place/11866805?c=15.00,0,0,0,dh&amp;isCorrectAnswer=true"/>
    <hyperlink ref="U27" r:id="rId20" display="https://map.naver.com/p/search/%EB%8C%80%ED%95%9C%EC%83%81%EA%B3%B5%ED%9A%8C%EC%9D%98%EC%86%8C %EB%B6%80%EC%82%B0%EC%9D%B8%EB%A0%A5%EA%B0%9C%EB%B0%9C%EC%9B%90/place/1986178955?c=15.00,0,0,0,dh&amp;placePath=%3Fentry%253Dbmp"/>
    <hyperlink ref="U26" r:id="rId21" display="https://map.naver.com/p/search/%ED%98%B8%EB%82%A8%EC%A7%81%EC%97%85%EC%A0%84%EB%AC%B8%ED%95%99%EA%B5%90/place/12760261?c=14.00,0,0,0,dh&amp;placePath=%3Fentry%253Dbmp"/>
    <hyperlink ref="U25" r:id="rId22" display="https://map.naver.com/p/search/%ED%95%9C%EA%B5%AD%EC%A7%81%EC%97%85%EB%8A%A5%EB%A0%A5%EA%B5%90%EC%9C%A1%EC%9B%90 %EC%8B%9C%ED%9D%A5/place/11539152?c=15.00,0,0,0,dh&amp;placePath=%3Fentry%253Dbmp"/>
    <hyperlink ref="U81" r:id="rId23" display="https://map.naver.com/p/search/%ED%95%9C%EA%B5%AD%EA%B8%B0%EC%88%A0%EA%B5%90%EC%9C%A1%EB%8C%80%ED%95%99%EA%B5%90 %EB%8A%A5%EB%A0%A5%EA%B0%9C%EB%B0%9C%EA%B5%90%EC%9C%A1%EC%9B%90/place/12171044?c=15.00,0,0,0,dh&amp;placePath=%3Fentry%253Dbmp"/>
    <hyperlink ref="U93" r:id="rId24" display="https://map.naver.com/p/search/%ED%95%9C%EA%B5%AD%EA%B8%B0%EC%88%A0%EA%B5%90%EC%9C%A1%EB%8C%80%ED%95%99%EA%B5%90 %EB%8A%A5%EB%A0%A5%EA%B0%9C%EB%B0%9C%EA%B5%90%EC%9C%A1%EC%9B%90/place/12171044?c=15.00,0,0,0,dh&amp;placePath=%3Fentry%253Dbmp"/>
    <hyperlink ref="U70" r:id="rId25" display="https://map.naver.com/p/search/%ED%95%9C%EA%B5%AD%EA%B8%B0%EC%88%A0%EA%B5%90%EC%9C%A1%EB%8C%80%ED%95%99%EA%B5%90 %EB%8A%A5%EB%A0%A5%EA%B0%9C%EB%B0%9C%EA%B5%90%EC%9C%A1%EC%9B%90/place/12171044?c=15.00,0,0,0,dh&amp;placePath=%3Fentry%253Dbmp"/>
    <hyperlink ref="U76" r:id="rId26" display="https://map.naver.com/p/search/%ED%95%9C%EA%B5%AD%EA%B8%B0%EC%88%A0%EA%B5%90%EC%9C%A1%EB%8C%80%ED%95%99%EA%B5%90 %EB%8A%A5%EB%A0%A5%EA%B0%9C%EB%B0%9C%EA%B5%90%EC%9C%A1%EC%9B%90/place/12171044?c=15.00,0,0,0,dh&amp;placePath=%3Fentry%253Dbmp"/>
    <hyperlink ref="U90" r:id="rId27" display="https://map.naver.com/p/search/%ED%95%9C%EA%B5%AD%EA%B8%B0%EC%88%A0%EA%B5%90%EC%9C%A1%EB%8C%80%ED%95%99%EA%B5%90 %EB%8A%A5%EB%A0%A5%EA%B0%9C%EB%B0%9C%EA%B5%90%EC%9C%A1%EC%9B%90/place/12171044?c=15.00,0,0,0,dh&amp;placePath=%3Fentry%253Dbmp"/>
    <hyperlink ref="U61" r:id="rId28" display="https://map.naver.com/p/search/%ED%95%9C%EC%9A%B8%EC%A7%81%EC%97%85%EC%A0%84%EB%AC%B8%ED%95%99%EA%B5%90/place/11886841?c=15.00,0,0,0,dh&amp;isCorrectAnswer=true"/>
    <hyperlink ref="U74" r:id="rId29" display="https://map.naver.com/p/search/%ED%95%9C%EA%B5%AD%EA%B8%B0%EC%88%A0%EA%B5%90%EC%9C%A1%EB%8C%80%ED%95%99%EA%B5%90 %EB%8A%A5%EB%A0%A5%EA%B0%9C%EB%B0%9C%EA%B5%90%EC%9C%A1%EC%9B%90/place/12171044?c=15.00,0,0,0,dh&amp;placePath=%3Fentry%253Dbmp"/>
    <hyperlink ref="U77" r:id="rId30" display="https://map.naver.com/p/search/%ED%95%9C%EA%B5%AD%EA%B8%B0%EC%88%A0%EA%B5%90%EC%9C%A1%EB%8C%80%ED%95%99%EA%B5%90 %EB%8A%A5%EB%A0%A5%EA%B0%9C%EB%B0%9C%EA%B5%90%EC%9C%A1%EC%9B%90/place/12171044?c=15.00,0,0,0,dh&amp;placePath=%3Fentry%253Dbmp"/>
    <hyperlink ref="U78" r:id="rId31" display="https://map.naver.com/p/search/%ED%95%9C%EA%B5%AD%EA%B8%B0%EC%88%A0%EA%B5%90%EC%9C%A1%EB%8C%80%ED%95%99%EA%B5%90 %EB%8A%A5%EB%A0%A5%EA%B0%9C%EB%B0%9C%EA%B5%90%EC%9C%A1%EC%9B%90/place/12171044?c=15.00,0,0,0,dh&amp;placePath=%3Fentry%253Dbmp"/>
    <hyperlink ref="U97" r:id="rId32" display="https://map.naver.com/p/search/%ED%95%9C%EA%B5%AD%EA%B8%B0%EC%88%A0%EA%B5%90%EC%9C%A1%EB%8C%80%ED%95%99%EA%B5%90 %EB%8A%A5%EB%A0%A5%EA%B0%9C%EB%B0%9C%EA%B5%90%EC%9C%A1%EC%9B%90/place/12171044?c=15.00,0,0,0,dh&amp;placePath=%3Fentry%253Dbmp"/>
    <hyperlink ref="U75" r:id="rId33" display="https://map.naver.com/p/search/%ED%95%9C%EA%B5%AD%ED%8F%B4%EB%A6%AC%ED%85%8D%EB%8C%80%ED%95%99 %EC%A0%95%EC%88%98%EC%BA%A0%ED%8D%BC%EC%8A%A4/place/11591333?c=15.00,0,0,0,dh&amp;placePath=%3Fentry%253Dbmp"/>
    <hyperlink ref="U83" r:id="rId34" display="https://map.naver.com/p/search/%ED%95%9C%EC%9A%B8%EC%A7%81%EC%97%85%EC%A0%84%EB%AC%B8%ED%95%99%EA%B5%90/place/11886841?c=15.00,0,0,0,dh&amp;isCorrectAnswer=true"/>
    <hyperlink ref="U98" r:id="rId35" display="https://map.naver.com/p/search/%ED%95%9C%EC%9A%B8%EC%A7%81%EC%97%85%EC%A0%84%EB%AC%B8%ED%95%99%EA%B5%90/place/11886841?c=15.00,0,0,0,dh&amp;isCorrectAnswer=true"/>
    <hyperlink ref="U102" r:id="rId36" display="https://map.naver.com/p/search/%ED%95%9C%EC%9A%B8%EC%A7%81%EC%97%85%EC%A0%84%EB%AC%B8%ED%95%99%EA%B5%90/place/11886841?c=15.00,0,0,0,dh&amp;isCorrectAnswer=true"/>
    <hyperlink ref="U68" r:id="rId37" display="https://map.naver.com/p/search/%ED%98%B8%EB%82%A8%EC%A7%81%EC%97%85%EC%A0%84%EB%AC%B8%ED%95%99%EA%B5%90/place/12760261?c=14.00,0,0,0,dh&amp;placePath=%3Fentry%253Dbmp"/>
    <hyperlink ref="U96" r:id="rId38" display="https://map.naver.com/p/search/%ED%98%B8%EB%82%A8%EC%A7%81%EC%97%85%EC%A0%84%EB%AC%B8%ED%95%99%EA%B5%90/place/12760261?c=14.00,0,0,0,dh&amp;placePath=%3Fentry%253Dbmp"/>
    <hyperlink ref="U101" r:id="rId39" display="https://map.naver.com/p/search/%ED%98%B8%EB%82%A8%EC%A7%81%EC%97%85%EC%A0%84%EB%AC%B8%ED%95%99%EA%B5%90/place/12760261?c=14.00,0,0,0,dh&amp;placePath=%3Fentry%253Dbmp"/>
    <hyperlink ref="U44" r:id="rId40" display="https://map.naver.com/p/search/%EA%B2%BD%EB%B6%81%EC%82%B0%EC%97%85%EC%A7%81%EC%97%85%EC%A0%84%EB%AC%B8%ED%95%99%EA%B5%90?c=14.00,0,0,0,dh"/>
    <hyperlink ref="U79" r:id="rId41" display="https://map.naver.com/p/search/%EA%B2%BD%EB%B6%81%EC%82%B0%EC%97%85%EC%A7%81%EC%97%85%EC%A0%84%EB%AC%B8%ED%95%99%EA%B5%90?c=14.00,0,0,0,dh"/>
    <hyperlink ref="U105" r:id="rId42" display="https://map.naver.com/p/search/%EA%B2%BD%EB%B6%81%EC%82%B0%EC%97%85%EC%A7%81%EC%97%85%EC%A0%84%EB%AC%B8%ED%95%99%EA%B5%90?c=14.00,0,0,0,dh"/>
    <hyperlink ref="U122" r:id="rId43" display="https://map.naver.com/p/search/%EA%B2%BD%EB%B6%81%EC%82%B0%EC%97%85%EC%A7%81%EC%97%85%EC%A0%84%EB%AC%B8%ED%95%99%EA%B5%90?c=14.00,0,0,0,dh"/>
    <hyperlink ref="U54" r:id="rId44" display="https://map.naver.com/p/search/%EB%AF%B8%EB%9E%98%EA%B2%BD%EC%98%81%EA%B5%90%EC%9C%A1%EC%9B%90/place/12797573?c=15.00,0,0,0,dh&amp;placePath=%3Fentry%253Dbmp"/>
    <hyperlink ref="U64" r:id="rId45" display="https://map.naver.com/p/search/%EB%AF%B8%EB%9E%98%EA%B2%BD%EC%98%81%EA%B5%90%EC%9C%A1%EC%9B%90/place/12797573?c=15.00,0,0,0,dh&amp;placePath=%3Fentry%253Dbmp"/>
    <hyperlink ref="U80" r:id="rId46" display="https://map.naver.com/p/search/%EB%AF%B8%EB%9E%98%EA%B2%BD%EC%98%81%EA%B5%90%EC%9C%A1%EC%9B%90/place/12797573?c=15.00,0,0,0,dh&amp;placePath=%3Fentry%253Dbmp"/>
    <hyperlink ref="U99" r:id="rId47" display="https://map.naver.com/p/search/%EB%AF%B8%EB%9E%98%EA%B2%BD%EC%98%81%EA%B5%90%EC%9C%A1%EC%9B%90/place/12797573?c=15.00,0,0,0,dh&amp;placePath=%3Fentry%253Dbmp"/>
    <hyperlink ref="U113" r:id="rId48" display="https://map.naver.com/p/search/%EB%AF%B8%EB%9E%98%EA%B2%BD%EC%98%81%EA%B5%90%EC%9C%A1%EC%9B%90/place/12797573?c=15.00,0,0,0,dh&amp;placePath=%3Fentry%253Dbmp"/>
    <hyperlink ref="U43" r:id="rId49" display="https://map.naver.com/p/search/%EB%8C%80%ED%95%9C%EC%83%81%EA%B3%B5%ED%9A%8C%EC%9D%98%EC%86%8C %EB%B6%80%EC%82%B0%EC%9D%B8%EB%A0%A5%EA%B0%9C%EB%B0%9C%EC%9B%90/place/1986178955?c=15.00,0,0,0,dh&amp;placePath=%3Fentry%253Dbmp"/>
    <hyperlink ref="U45" r:id="rId50" display="https://map.naver.com/p/search/%EB%8C%80%ED%95%9C%EC%83%81%EA%B3%B5%ED%9A%8C%EC%9D%98%EC%86%8C %EB%B6%80%EC%82%B0%EC%9D%B8%EB%A0%A5%EA%B0%9C%EB%B0%9C%EC%9B%90/place/1986178955?c=15.00,0,0,0,dh&amp;placePath=%3Fentry%253Dbmp"/>
    <hyperlink ref="U55" r:id="rId51" display="https://map.naver.com/p/search/%EB%8C%80%ED%95%9C%EC%83%81%EA%B3%B5%ED%9A%8C%EC%9D%98%EC%86%8C %EB%B6%80%EC%82%B0%EC%9D%B8%EB%A0%A5%EA%B0%9C%EB%B0%9C%EC%9B%90/place/1986178955?c=15.00,0,0,0,dh&amp;placePath=%3Fentry%253Dbmp"/>
    <hyperlink ref="U69" r:id="rId52" display="https://map.naver.com/p/search/%EB%8C%80%ED%95%9C%EC%83%81%EA%B3%B5%ED%9A%8C%EC%9D%98%EC%86%8C %EB%B6%80%EC%82%B0%EC%9D%B8%EB%A0%A5%EA%B0%9C%EB%B0%9C%EC%9B%90/place/1986178955?c=15.00,0,0,0,dh&amp;placePath=%3Fentry%253Dbmp"/>
    <hyperlink ref="U84" r:id="rId53" display="https://map.naver.com/p/search/%EB%8C%80%ED%95%9C%EC%83%81%EA%B3%B5%ED%9A%8C%EC%9D%98%EC%86%8C %EB%B6%80%EC%82%B0%EC%9D%B8%EB%A0%A5%EA%B0%9C%EB%B0%9C%EC%9B%90/place/1986178955?c=15.00,0,0,0,dh&amp;placePath=%3Fentry%253Dbmp"/>
    <hyperlink ref="U106" r:id="rId54" display="https://map.naver.com/p/search/%EB%8C%80%ED%95%9C%EC%83%81%EA%B3%B5%ED%9A%8C%EC%9D%98%EC%86%8C %EB%B6%80%EC%82%B0%EC%9D%B8%EB%A0%A5%EA%B0%9C%EB%B0%9C%EC%9B%90/place/1986178955?c=15.00,0,0,0,dh&amp;placePath=%3Fentry%253Dbmp"/>
    <hyperlink ref="U108" r:id="rId55" display="https://map.naver.com/p/search/%EB%8C%80%ED%95%9C%EC%83%81%EA%B3%B5%ED%9A%8C%EC%9D%98%EC%86%8C %EB%B6%80%EC%82%B0%EC%9D%B8%EB%A0%A5%EA%B0%9C%EB%B0%9C%EC%9B%90/place/1986178955?c=15.00,0,0,0,dh&amp;placePath=%3Fentry%253Dbmp"/>
    <hyperlink ref="U114" r:id="rId56" display="https://map.naver.com/p/search/%EB%8C%80%ED%95%9C%EC%83%81%EA%B3%B5%ED%9A%8C%EC%9D%98%EC%86%8C %EB%B6%80%EC%82%B0%EC%9D%B8%EB%A0%A5%EA%B0%9C%EB%B0%9C%EC%9B%90/place/1986178955?c=15.00,0,0,0,dh&amp;placePath=%3Fentry%253Dbmp"/>
    <hyperlink ref="U35" r:id="rId57" display="https://map.naver.com/p/search/%EB%B0%A9%EC%86%A1%EC%A0%95%EB%B3%B4%EA%B5%AD%EC%A0%9C%EA%B5%90%EC%9C%A1%EC%9B%90/place/12781833?c=15.00,0,0,0,dh&amp;isCorrectAnswer=true"/>
    <hyperlink ref="U36" r:id="rId58" display="https://map.naver.com/p/search/%EB%B0%A9%EC%86%A1%EC%A0%95%EB%B3%B4%EA%B5%AD%EC%A0%9C%EA%B5%90%EC%9C%A1%EC%9B%90/place/12781833?c=15.00,0,0,0,dh&amp;isCorrectAnswer=true"/>
    <hyperlink ref="U53" r:id="rId59" display="https://map.naver.com/p/search/%EB%B0%A9%EC%86%A1%EC%A0%95%EB%B3%B4%EA%B5%AD%EC%A0%9C%EA%B5%90%EC%9C%A1%EC%9B%90/place/12781833?c=15.00,0,0,0,dh&amp;isCorrectAnswer=true"/>
    <hyperlink ref="U63" r:id="rId60" display="https://map.naver.com/p/search/%EB%B0%A9%EC%86%A1%EC%A0%95%EB%B3%B4%EA%B5%AD%EC%A0%9C%EA%B5%90%EC%9C%A1%EC%9B%90/place/12781833?c=15.00,0,0,0,dh&amp;isCorrectAnswer=true"/>
    <hyperlink ref="U89" r:id="rId61" display="https://map.naver.com/p/search/%EB%B0%A9%EC%86%A1%EC%A0%95%EB%B3%B4%EA%B5%AD%EC%A0%9C%EA%B5%90%EC%9C%A1%EC%9B%90/place/12781833?c=15.00,0,0,0,dh&amp;isCorrectAnswer=true"/>
    <hyperlink ref="U94" r:id="rId62" display="https://map.naver.com/p/search/%EB%B0%A9%EC%86%A1%EC%A0%95%EB%B3%B4%EA%B5%AD%EC%A0%9C%EA%B5%90%EC%9C%A1%EC%9B%90/place/12781833?c=15.00,0,0,0,dh&amp;isCorrectAnswer=true"/>
    <hyperlink ref="U107" r:id="rId63" display="https://map.naver.com/p/search/%EB%B0%A9%EC%86%A1%EC%A0%95%EB%B3%B4%EA%B5%AD%EC%A0%9C%EA%B5%90%EC%9C%A1%EC%9B%90/place/12781833?c=15.00,0,0,0,dh&amp;isCorrectAnswer=true"/>
    <hyperlink ref="U115" r:id="rId64" display="https://map.naver.com/p/search/%EB%B0%A9%EC%86%A1%EC%A0%95%EB%B3%B4%EA%B5%AD%EC%A0%9C%EA%B5%90%EC%9C%A1%EC%9B%90/place/12781833?c=15.00,0,0,0,dh&amp;isCorrectAnswer=true"/>
    <hyperlink ref="U125" r:id="rId65" display="https://map.naver.com/p/search/%EB%B0%A9%EC%86%A1%EC%A0%95%EB%B3%B4%EA%B5%AD%EC%A0%9C%EA%B5%90%EC%9C%A1%EC%9B%90/place/12781833?c=15.00,0,0,0,dh&amp;isCorrectAnswer=true"/>
    <hyperlink ref="U40" r:id="rId66" display="https://map.naver.com/p/search/%EC%BA%A0%ED%8B%B1%EC%A2%85%ED%95%A9%EA%B8%B0%EC%88%A0%EC%9B%90/place/11866805?c=15.00,0,0,0,dh&amp;isCorrectAnswer=true"/>
    <hyperlink ref="U66:U67" r:id="rId67" display="https://map.naver.com/p/search/%ED%95%9C%EA%B5%AD%EC%83%9D%EC%82%B0%EC%84%B1%EB%B3%B8%EB%B6%80/place/12120117?c=13.00,0,0,0,dh&amp;placePath=%3Fentry%253Dbmp"/>
    <hyperlink ref="U82" r:id="rId68" display="https://map.naver.com/p/search/%ED%95%9C%EA%B5%AD%EC%83%9D%EC%82%B0%EC%84%B1%EB%B3%B8%EB%B6%80/place/12120117?c=13.00,0,0,0,dh&amp;placePath=%3Fentry%253Dbmp"/>
    <hyperlink ref="U112" r:id="rId69" display="https://map.naver.com/p/search/%ED%95%9C%EA%B5%AD%EC%83%9D%EC%82%B0%EC%84%B1%EB%B3%B8%EB%B6%80/place/12120117?c=13.00,0,0,0,dh&amp;placePath=%3Fentry%253Dbmp"/>
    <hyperlink ref="U47:U48" r:id="rId70" display="https://map.naver.com/p/search/%ED%8F%B4%EB%A6%AC%ED%85%8D%EB%8C%80%ED%95%99 %EC%A0%95%EC%88%98%EC%BA%A0%ED%8D%BC%EC%8A%A4/place/11591333?c=15.00,0,0,0,dh&amp;placePath=%3Fentry%253Dbmp"/>
    <hyperlink ref="U50" r:id="rId71" display="https://map.naver.com/p/search/%ED%8F%B4%EB%A6%AC%ED%85%8D%EB%8C%80%ED%95%99 %EC%A0%95%EC%88%98%EC%BA%A0%ED%8D%BC%EC%8A%A4/place/11591333?c=15.00,0,0,0,dh&amp;placePath=%3Fentry%253Dbmp"/>
    <hyperlink ref="U60" r:id="rId72" display="https://map.naver.com/p/search/%ED%8F%B4%EB%A6%AC%ED%85%8D%EB%8C%80%ED%95%99 %EC%A0%95%EC%88%98%EC%BA%A0%ED%8D%BC%EC%8A%A4/place/11591333?c=15.00,0,0,0,dh&amp;placePath=%3Fentry%253Dbmp"/>
    <hyperlink ref="U65" r:id="rId73" display="https://map.naver.com/p/search/%ED%8F%B4%EB%A6%AC%ED%85%8D%EB%8C%80%ED%95%99 %EC%A0%95%EC%88%98%EC%BA%A0%ED%8D%BC%EC%8A%A4/place/11591333?c=15.00,0,0,0,dh&amp;placePath=%3Fentry%253Dbmp"/>
    <hyperlink ref="U71:U73" r:id="rId74" display="https://map.naver.com/p/search/%ED%8F%B4%EB%A6%AC%ED%85%8D%EB%8C%80%ED%95%99 %EC%A0%95%EC%88%98%EC%BA%A0%ED%8D%BC%EC%8A%A4/place/11591333?c=15.00,0,0,0,dh&amp;placePath=%3Fentry%253Dbmp"/>
    <hyperlink ref="U91:U92" r:id="rId75" display="https://map.naver.com/p/search/%ED%8F%B4%EB%A6%AC%ED%85%8D%EB%8C%80%ED%95%99 %EC%A0%95%EC%88%98%EC%BA%A0%ED%8D%BC%EC%8A%A4/place/11591333?c=15.00,0,0,0,dh&amp;placePath=%3Fentry%253Dbmp"/>
    <hyperlink ref="U103:U104" r:id="rId76" display="https://map.naver.com/p/search/%ED%8F%B4%EB%A6%AC%ED%85%8D%EB%8C%80%ED%95%99 %EC%A0%95%EC%88%98%EC%BA%A0%ED%8D%BC%EC%8A%A4/place/11591333?c=15.00,0,0,0,dh&amp;placePath=%3Fentry%253Dbmp"/>
    <hyperlink ref="U109" r:id="rId77" display="https://map.naver.com/p/search/%ED%8F%B4%EB%A6%AC%ED%85%8D%EB%8C%80%ED%95%99 %EC%A0%95%EC%88%98%EC%BA%A0%ED%8D%BC%EC%8A%A4/place/11591333?c=15.00,0,0,0,dh&amp;placePath=%3Fentry%253Dbmp"/>
    <hyperlink ref="U110" r:id="rId78" display="https://map.naver.com/p/search/%ED%8F%B4%EB%A6%AC%ED%85%8D%EB%8C%80%ED%95%99 %EC%A0%95%EC%88%98%EC%BA%A0%ED%8D%BC%EC%8A%A4/place/11591333?c=15.00,0,0,0,dh&amp;placePath=%3Fentry%253Dbmp"/>
    <hyperlink ref="U111" r:id="rId79" display="https://map.naver.com/p/search/%ED%8F%B4%EB%A6%AC%ED%85%8D%EB%8C%80%ED%95%99 %EC%A0%95%EC%88%98%EC%BA%A0%ED%8D%BC%EC%8A%A4/place/11591333?c=15.00,0,0,0,dh&amp;placePath=%3Fentry%253Dbmp"/>
    <hyperlink ref="U117" r:id="rId80" display="https://map.naver.com/p/search/%ED%8F%B4%EB%A6%AC%ED%85%8D%EB%8C%80%ED%95%99 %EC%A0%95%EC%88%98%EC%BA%A0%ED%8D%BC%EC%8A%A4/place/11591333?c=15.00,0,0,0,dh&amp;placePath=%3Fentry%253Dbmp"/>
    <hyperlink ref="U59" r:id="rId81" display="https://map.naver.com/p/search/%ED%95%9C%EA%B5%AD%EC%A7%81%EC%97%85%EB%8A%A5%EB%A0%A5%EA%B5%90%EC%9C%A1%EC%9B%90 %EC%8B%9C%ED%9D%A5/place/11539152?c=15.00,0,0,0,dh&amp;placePath=%3Fentry%253Dbmp"/>
    <hyperlink ref="U85" r:id="rId82" display="https://map.naver.com/p/search/%ED%95%9C%EA%B5%AD%EC%A7%81%EC%97%85%EB%8A%A5%EB%A0%A5%EA%B5%90%EC%9C%A1%EC%9B%90 %EC%8B%9C%ED%9D%A5/place/11539152?c=15.00,0,0,0,dh&amp;placePath=%3Fentry%253Dbmp"/>
    <hyperlink ref="U95" r:id="rId83" display="https://map.naver.com/p/search/%ED%95%9C%EA%B5%AD%EC%A7%81%EC%97%85%EB%8A%A5%EB%A0%A5%EA%B5%90%EC%9C%A1%EC%9B%90 %EC%8B%9C%ED%9D%A5/place/11539152?c=15.00,0,0,0,dh&amp;placePath=%3Fentry%253Dbmp"/>
    <hyperlink ref="U119" r:id="rId84" display="https://map.naver.com/p/search/%ED%95%9C%EA%B5%AD%EC%A7%81%EC%97%85%EB%8A%A5%EB%A0%A5%EA%B5%90%EC%9C%A1%EC%9B%90 %EC%8B%9C%ED%9D%A5/place/11539152?c=15.00,0,0,0,dh&amp;placePath=%3Fentry%253Dbmp"/>
    <hyperlink ref="U123:U124" r:id="rId85" display="https://map.naver.com/p/search/%ED%95%9C%EA%B5%AD%EC%A7%81%EC%97%85%EB%8A%A5%EB%A0%A5%EA%B5%90%EC%9C%A1%EC%9B%90 %EC%8B%9C%ED%9D%A5/place/11539152?c=15.00,0,0,0,dh&amp;placePath=%3Fentry%253Dbmp"/>
    <hyperlink ref="U62" r:id="rId86" display="https://map.naver.com/p/search/%EC%BA%A0%ED%8B%B1%EC%A2%85%ED%95%A9%EA%B8%B0%EC%88%A0%EC%9B%90/place/11866805?c=15.00,0,0,0,dh&amp;isCorrectAnswer=true"/>
    <hyperlink ref="U126" r:id="rId87" display="https://map.naver.com/p/search/%ED%95%9C%EA%B5%AD%EC%A7%81%EC%97%85%EB%8A%A5%EB%A0%A5%EA%B5%90%EC%9C%A1%EC%9B%90 %EC%9D%B8%EC%B2%9C/place/13093609?c=15.00,0,0,0,dh&amp;placePath=%3Fentry%253Dbmp"/>
    <hyperlink ref="U51" r:id="rId88" display="https://map.naver.com/p/search/%EC%9A%B8%EC%82%B0%EC%82%B0%EC%97%85%EC%A7%81%EC%97%85%EC%A0%84%EB%AC%B8%ED%95%99%EA%B5%90/place/37492228?c=15.00,0,0,0,dh&amp;placePath=%3Fentry%253Dbmp"/>
    <hyperlink ref="U52" r:id="rId89" display="https://map.naver.com/p/search/%EC%BA%A0%ED%8B%B1%EC%A2%85%ED%95%A9%EA%B8%B0%EC%88%A0%EC%9B%90/place/11866805?c=15.00,0,0,0,dh&amp;isCorrectAnswer=true"/>
    <hyperlink ref="U56" r:id="rId90" display="https://map.naver.com/p/search/%ED%95%9C%EA%B5%AD%EC%A7%81%EC%97%85%EB%8A%A5%EB%A0%A5%EA%B5%90%EC%9C%A1%EC%9B%90 %EC%9D%B8%EC%B2%9C/place/13093609?c=15.00,0,0,0,dh&amp;placePath=%3Fentry%253Dbmp"/>
    <hyperlink ref="U120" r:id="rId91" display="https://map.naver.com/p/search/%EB%82%98%EC%9A%B0%EC%A7%81%EC%97%85%EC%A0%84%EB%AC%B8%ED%95%99%EA%B5%90/place/13066220?c=15.00,0,0,0,dh&amp;placePath=%3Fentry%253Dbmp"/>
    <hyperlink ref="U86:U87" r:id="rId92" display="방송정보국제교육원"/>
    <hyperlink ref="U88" r:id="rId93"/>
    <hyperlink ref="U100" r:id="rId94"/>
  </hyperlinks>
  <pageMargins left="0.7" right="0.7" top="0.75" bottom="0.75" header="0.3" footer="0.3"/>
  <pageSetup paperSize="8" scale="63" orientation="landscape" verticalDpi="0" r:id="rId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AA22"/>
  <sheetViews>
    <sheetView zoomScale="70" zoomScaleNormal="70" workbookViewId="0">
      <pane ySplit="5" topLeftCell="A6" activePane="bottomLeft" state="frozen"/>
      <selection pane="bottomLeft" activeCell="B1" sqref="B1:Z1"/>
    </sheetView>
  </sheetViews>
  <sheetFormatPr defaultColWidth="16.85546875" defaultRowHeight="12"/>
  <cols>
    <col min="1" max="1" width="1.7109375" style="187" customWidth="1"/>
    <col min="2" max="2" width="5.42578125" style="4" customWidth="1"/>
    <col min="3" max="3" width="10" style="4" bestFit="1" customWidth="1"/>
    <col min="4" max="4" width="11.140625" style="4" customWidth="1"/>
    <col min="5" max="5" width="15.85546875" style="4" bestFit="1" customWidth="1"/>
    <col min="6" max="6" width="21" style="4" bestFit="1" customWidth="1"/>
    <col min="7" max="7" width="32.140625" style="4" bestFit="1" customWidth="1"/>
    <col min="8" max="8" width="26.5703125" style="4" customWidth="1"/>
    <col min="9" max="9" width="12" style="4" customWidth="1"/>
    <col min="10" max="10" width="65.28515625" style="4" bestFit="1" customWidth="1"/>
    <col min="11" max="11" width="26.42578125" style="4" bestFit="1" customWidth="1"/>
    <col min="12" max="12" width="21.140625" style="4" bestFit="1" customWidth="1"/>
    <col min="13" max="14" width="26.42578125" style="87" customWidth="1"/>
    <col min="15" max="16" width="25.28515625" style="87" customWidth="1"/>
    <col min="17" max="18" width="15.85546875" style="4" customWidth="1"/>
    <col min="19" max="20" width="15.85546875" style="4" bestFit="1" customWidth="1"/>
    <col min="21" max="21" width="33" style="4" bestFit="1" customWidth="1"/>
    <col min="22" max="22" width="15.85546875" style="4" bestFit="1" customWidth="1"/>
    <col min="23" max="25" width="15.85546875" style="187" customWidth="1"/>
    <col min="26" max="26" width="26.28515625" style="187" bestFit="1" customWidth="1"/>
    <col min="27" max="27" width="26.28515625" style="187" customWidth="1"/>
    <col min="28" max="28" width="1.7109375" style="187" customWidth="1"/>
    <col min="29" max="16384" width="16.85546875" style="187"/>
  </cols>
  <sheetData>
    <row r="1" spans="1:27" ht="37.5">
      <c r="B1" s="363" t="s">
        <v>951</v>
      </c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11"/>
    </row>
    <row r="2" spans="1:27" s="364" customFormat="1" ht="9.9499999999999993" customHeight="1"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  <c r="V2" s="362"/>
      <c r="W2" s="362"/>
      <c r="X2" s="362"/>
      <c r="Y2" s="362"/>
      <c r="Z2" s="362"/>
      <c r="AA2" s="328"/>
    </row>
    <row r="3" spans="1:27" ht="37.5">
      <c r="B3" s="365" t="s">
        <v>953</v>
      </c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362"/>
      <c r="R3" s="362"/>
      <c r="S3" s="362"/>
      <c r="T3" s="362"/>
      <c r="U3" s="362"/>
      <c r="V3" s="362"/>
      <c r="W3" s="362"/>
      <c r="X3" s="362"/>
      <c r="Y3" s="362"/>
      <c r="Z3" s="362"/>
      <c r="AA3" s="328"/>
    </row>
    <row r="4" spans="1:27" ht="9.9499999999999993" customHeight="1" thickBot="1">
      <c r="B4" s="362"/>
      <c r="C4" s="362"/>
      <c r="D4" s="362"/>
      <c r="E4" s="362"/>
      <c r="F4" s="362"/>
      <c r="G4" s="362"/>
      <c r="H4" s="362"/>
      <c r="I4" s="362"/>
      <c r="J4" s="362"/>
      <c r="K4" s="362"/>
      <c r="L4" s="362"/>
      <c r="M4" s="362"/>
      <c r="N4" s="362"/>
      <c r="O4" s="362"/>
      <c r="P4" s="362"/>
      <c r="Q4" s="362"/>
      <c r="R4" s="362"/>
      <c r="S4" s="362"/>
      <c r="T4" s="362"/>
      <c r="U4" s="362"/>
      <c r="V4" s="362"/>
      <c r="W4" s="362"/>
      <c r="X4" s="362"/>
      <c r="Y4" s="362"/>
      <c r="Z4" s="362"/>
      <c r="AA4" s="328"/>
    </row>
    <row r="5" spans="1:27" ht="30" customHeight="1">
      <c r="B5" s="210" t="s">
        <v>20</v>
      </c>
      <c r="C5" s="211" t="s">
        <v>0</v>
      </c>
      <c r="D5" s="211" t="s">
        <v>1</v>
      </c>
      <c r="E5" s="213" t="s">
        <v>3</v>
      </c>
      <c r="F5" s="213" t="s">
        <v>4</v>
      </c>
      <c r="G5" s="213" t="s">
        <v>5</v>
      </c>
      <c r="H5" s="213" t="s">
        <v>6</v>
      </c>
      <c r="I5" s="213" t="s">
        <v>7</v>
      </c>
      <c r="J5" s="213" t="s">
        <v>8</v>
      </c>
      <c r="K5" s="217" t="s">
        <v>942</v>
      </c>
      <c r="L5" s="211" t="s">
        <v>943</v>
      </c>
      <c r="M5" s="321" t="s">
        <v>11</v>
      </c>
      <c r="N5" s="214" t="s">
        <v>12</v>
      </c>
      <c r="O5" s="214" t="s">
        <v>13</v>
      </c>
      <c r="P5" s="214" t="s">
        <v>14</v>
      </c>
      <c r="Q5" s="211" t="s">
        <v>15</v>
      </c>
      <c r="R5" s="211" t="s">
        <v>16</v>
      </c>
      <c r="S5" s="211" t="s">
        <v>17</v>
      </c>
      <c r="T5" s="212" t="s">
        <v>18</v>
      </c>
      <c r="U5" s="212" t="s">
        <v>468</v>
      </c>
      <c r="V5" s="211" t="s">
        <v>19</v>
      </c>
      <c r="W5" s="211" t="s">
        <v>917</v>
      </c>
      <c r="X5" s="211" t="s">
        <v>925</v>
      </c>
      <c r="Y5" s="217" t="s">
        <v>135</v>
      </c>
    </row>
    <row r="6" spans="1:27" s="4" customFormat="1" ht="24.95" customHeight="1">
      <c r="A6" s="187"/>
      <c r="B6" s="150">
        <v>1</v>
      </c>
      <c r="C6" s="141" t="s">
        <v>641</v>
      </c>
      <c r="D6" s="141" t="s">
        <v>636</v>
      </c>
      <c r="E6" s="141" t="s">
        <v>137</v>
      </c>
      <c r="F6" s="141" t="s">
        <v>64</v>
      </c>
      <c r="G6" s="141" t="s">
        <v>65</v>
      </c>
      <c r="H6" s="141" t="s">
        <v>94</v>
      </c>
      <c r="I6" s="141" t="s">
        <v>689</v>
      </c>
      <c r="J6" s="142" t="s">
        <v>139</v>
      </c>
      <c r="K6" s="347" t="s">
        <v>926</v>
      </c>
      <c r="L6" s="141" t="s">
        <v>21</v>
      </c>
      <c r="M6" s="322" t="s">
        <v>21</v>
      </c>
      <c r="N6" s="143" t="s">
        <v>21</v>
      </c>
      <c r="O6" s="143">
        <v>45757</v>
      </c>
      <c r="P6" s="143">
        <v>45758</v>
      </c>
      <c r="Q6" s="141" t="str">
        <f>VLOOKUP(J6,'5.교과목 정보'!$B$3:$K$76,9,FALSE)</f>
        <v>10:00 ~ 17:00</v>
      </c>
      <c r="R6" s="141">
        <f>VLOOKUP(J6,'5.교과목 정보'!$B$3:$K$76,8,FALSE)</f>
        <v>12</v>
      </c>
      <c r="S6" s="141" t="str">
        <f>VLOOKUP(J6,'5.교과목 정보'!$B$3:$K$76,7,FALSE)</f>
        <v>집체</v>
      </c>
      <c r="T6" s="141" t="s">
        <v>483</v>
      </c>
      <c r="U6" s="273" t="str">
        <f>VLOOKUP(T6,'7.교육장 정보'!$C$3:$D$20,2,FALSE)</f>
        <v>능력개발교육원</v>
      </c>
      <c r="V6" s="306">
        <v>20</v>
      </c>
      <c r="W6" s="306">
        <v>7</v>
      </c>
      <c r="X6" s="346" t="s">
        <v>927</v>
      </c>
      <c r="Y6" s="151" t="s">
        <v>945</v>
      </c>
    </row>
    <row r="7" spans="1:27" ht="24.95" customHeight="1">
      <c r="B7" s="150">
        <v>2</v>
      </c>
      <c r="C7" s="141" t="s">
        <v>533</v>
      </c>
      <c r="D7" s="141" t="s">
        <v>636</v>
      </c>
      <c r="E7" s="141" t="s">
        <v>145</v>
      </c>
      <c r="F7" s="141" t="s">
        <v>23</v>
      </c>
      <c r="G7" s="141" t="s">
        <v>934</v>
      </c>
      <c r="H7" s="141" t="s">
        <v>28</v>
      </c>
      <c r="I7" s="141" t="s">
        <v>935</v>
      </c>
      <c r="J7" s="142" t="s">
        <v>113</v>
      </c>
      <c r="K7" s="347" t="s">
        <v>926</v>
      </c>
      <c r="L7" s="141" t="s">
        <v>21</v>
      </c>
      <c r="M7" s="322" t="s">
        <v>21</v>
      </c>
      <c r="N7" s="143" t="s">
        <v>21</v>
      </c>
      <c r="O7" s="143">
        <v>45759</v>
      </c>
      <c r="P7" s="143">
        <v>45760</v>
      </c>
      <c r="Q7" s="141" t="str">
        <f>VLOOKUP(J7,'5.교과목 정보'!$B$3:$K$76,9,FALSE)</f>
        <v>10:00 ~ 17:00</v>
      </c>
      <c r="R7" s="141">
        <f>VLOOKUP(J7,'5.교과목 정보'!$B$3:$K$76,8,FALSE)</f>
        <v>12</v>
      </c>
      <c r="S7" s="141" t="str">
        <f>VLOOKUP(J7,'5.교과목 정보'!$B$3:$K$76,7,FALSE)</f>
        <v>집체</v>
      </c>
      <c r="T7" s="141" t="s">
        <v>652</v>
      </c>
      <c r="U7" s="273" t="str">
        <f>VLOOKUP(T7,'7.교육장 정보'!$C$3:$D$20,2,FALSE)</f>
        <v>나우직업전문학교</v>
      </c>
      <c r="V7" s="306">
        <v>20</v>
      </c>
      <c r="W7" s="306">
        <v>9</v>
      </c>
      <c r="X7" s="346" t="s">
        <v>927</v>
      </c>
      <c r="Y7" s="151" t="s">
        <v>945</v>
      </c>
    </row>
    <row r="8" spans="1:27" ht="24.95" customHeight="1">
      <c r="B8" s="150">
        <v>3</v>
      </c>
      <c r="C8" s="141" t="s">
        <v>641</v>
      </c>
      <c r="D8" s="141" t="s">
        <v>637</v>
      </c>
      <c r="E8" s="141" t="s">
        <v>137</v>
      </c>
      <c r="F8" s="141" t="s">
        <v>78</v>
      </c>
      <c r="G8" s="141" t="s">
        <v>82</v>
      </c>
      <c r="H8" s="141" t="s">
        <v>83</v>
      </c>
      <c r="I8" s="141" t="s">
        <v>693</v>
      </c>
      <c r="J8" s="142" t="s">
        <v>115</v>
      </c>
      <c r="K8" s="347" t="s">
        <v>926</v>
      </c>
      <c r="L8" s="141" t="s">
        <v>21</v>
      </c>
      <c r="M8" s="322" t="s">
        <v>21</v>
      </c>
      <c r="N8" s="143" t="s">
        <v>21</v>
      </c>
      <c r="O8" s="143">
        <v>45764</v>
      </c>
      <c r="P8" s="143">
        <v>45765</v>
      </c>
      <c r="Q8" s="141" t="str">
        <f>VLOOKUP(J8,'5.교과목 정보'!$B$3:$K$76,9,FALSE)</f>
        <v>10:00 ~ 17:00</v>
      </c>
      <c r="R8" s="141">
        <f>VLOOKUP(J8,'5.교과목 정보'!$B$3:$K$76,8,FALSE)</f>
        <v>12</v>
      </c>
      <c r="S8" s="141" t="str">
        <f>VLOOKUP(J8,'5.교과목 정보'!$B$3:$K$76,7,FALSE)</f>
        <v>집체</v>
      </c>
      <c r="T8" s="141" t="s">
        <v>483</v>
      </c>
      <c r="U8" s="273" t="str">
        <f>VLOOKUP(T8,'7.교육장 정보'!$C$3:$D$20,2,FALSE)</f>
        <v>능력개발교육원</v>
      </c>
      <c r="V8" s="306">
        <v>20</v>
      </c>
      <c r="W8" s="306">
        <v>8</v>
      </c>
      <c r="X8" s="346" t="s">
        <v>927</v>
      </c>
      <c r="Y8" s="151" t="s">
        <v>945</v>
      </c>
    </row>
    <row r="9" spans="1:27" ht="24.95" customHeight="1">
      <c r="B9" s="150">
        <v>4</v>
      </c>
      <c r="C9" s="141" t="s">
        <v>533</v>
      </c>
      <c r="D9" s="141" t="s">
        <v>637</v>
      </c>
      <c r="E9" s="141" t="s">
        <v>145</v>
      </c>
      <c r="F9" s="141" t="s">
        <v>23</v>
      </c>
      <c r="G9" s="141" t="s">
        <v>934</v>
      </c>
      <c r="H9" s="141" t="s">
        <v>41</v>
      </c>
      <c r="I9" s="141" t="s">
        <v>938</v>
      </c>
      <c r="J9" s="142" t="s">
        <v>589</v>
      </c>
      <c r="K9" s="347" t="s">
        <v>926</v>
      </c>
      <c r="L9" s="141" t="s">
        <v>21</v>
      </c>
      <c r="M9" s="322" t="s">
        <v>21</v>
      </c>
      <c r="N9" s="143" t="s">
        <v>21</v>
      </c>
      <c r="O9" s="143">
        <v>45766</v>
      </c>
      <c r="P9" s="143">
        <v>45767</v>
      </c>
      <c r="Q9" s="141" t="str">
        <f>VLOOKUP(J9,'5.교과목 정보'!$B$3:$K$76,9,FALSE)</f>
        <v>10:00 ~ 17:00</v>
      </c>
      <c r="R9" s="141">
        <f>VLOOKUP(J9,'5.교과목 정보'!$B$3:$K$76,8,FALSE)</f>
        <v>12</v>
      </c>
      <c r="S9" s="141" t="str">
        <f>VLOOKUP(J9,'5.교과목 정보'!$B$3:$K$76,7,FALSE)</f>
        <v>집체</v>
      </c>
      <c r="T9" s="141" t="s">
        <v>651</v>
      </c>
      <c r="U9" s="273" t="str">
        <f>VLOOKUP(T9,'7.교육장 정보'!$C$3:$D$20,2,FALSE)</f>
        <v>(재)한국직업능력교육원 인천캠퍼스</v>
      </c>
      <c r="V9" s="306">
        <v>20</v>
      </c>
      <c r="W9" s="306">
        <v>8</v>
      </c>
      <c r="X9" s="346" t="s">
        <v>927</v>
      </c>
      <c r="Y9" s="151" t="s">
        <v>945</v>
      </c>
    </row>
    <row r="10" spans="1:27" ht="24.95" customHeight="1">
      <c r="B10" s="150">
        <v>5</v>
      </c>
      <c r="C10" s="141" t="s">
        <v>533</v>
      </c>
      <c r="D10" s="141" t="s">
        <v>637</v>
      </c>
      <c r="E10" s="141" t="s">
        <v>145</v>
      </c>
      <c r="F10" s="141" t="s">
        <v>31</v>
      </c>
      <c r="G10" s="141" t="s">
        <v>43</v>
      </c>
      <c r="H10" s="141" t="s">
        <v>44</v>
      </c>
      <c r="I10" s="141" t="s">
        <v>689</v>
      </c>
      <c r="J10" s="142" t="s">
        <v>599</v>
      </c>
      <c r="K10" s="347" t="s">
        <v>926</v>
      </c>
      <c r="L10" s="141" t="s">
        <v>21</v>
      </c>
      <c r="M10" s="322" t="s">
        <v>21</v>
      </c>
      <c r="N10" s="143" t="s">
        <v>21</v>
      </c>
      <c r="O10" s="143">
        <v>45766</v>
      </c>
      <c r="P10" s="143">
        <v>45767</v>
      </c>
      <c r="Q10" s="141" t="str">
        <f>VLOOKUP(J10,'5.교과목 정보'!$B$3:$K$76,9,FALSE)</f>
        <v>10:00 ~ 17:00</v>
      </c>
      <c r="R10" s="141">
        <f>VLOOKUP(J10,'5.교과목 정보'!$B$3:$K$76,8,FALSE)</f>
        <v>12</v>
      </c>
      <c r="S10" s="141" t="str">
        <f>VLOOKUP(J10,'5.교과목 정보'!$B$3:$K$76,7,FALSE)</f>
        <v>집체</v>
      </c>
      <c r="T10" s="141" t="s">
        <v>653</v>
      </c>
      <c r="U10" s="273" t="str">
        <f>VLOOKUP(T10,'7.교육장 정보'!$C$3:$D$20,2,FALSE)</f>
        <v>울산산업직업전문학교</v>
      </c>
      <c r="V10" s="306">
        <v>20</v>
      </c>
      <c r="W10" s="306">
        <v>7</v>
      </c>
      <c r="X10" s="346" t="s">
        <v>927</v>
      </c>
      <c r="Y10" s="151" t="s">
        <v>945</v>
      </c>
    </row>
    <row r="11" spans="1:27" ht="24.95" customHeight="1">
      <c r="B11" s="150">
        <v>6</v>
      </c>
      <c r="C11" s="141" t="s">
        <v>641</v>
      </c>
      <c r="D11" s="141" t="s">
        <v>638</v>
      </c>
      <c r="E11" s="141" t="s">
        <v>145</v>
      </c>
      <c r="F11" s="141" t="s">
        <v>23</v>
      </c>
      <c r="G11" s="141" t="s">
        <v>39</v>
      </c>
      <c r="H11" s="141" t="s">
        <v>39</v>
      </c>
      <c r="I11" s="141" t="s">
        <v>693</v>
      </c>
      <c r="J11" s="142" t="s">
        <v>114</v>
      </c>
      <c r="K11" s="347" t="s">
        <v>926</v>
      </c>
      <c r="L11" s="141" t="s">
        <v>21</v>
      </c>
      <c r="M11" s="322" t="s">
        <v>21</v>
      </c>
      <c r="N11" s="143" t="s">
        <v>21</v>
      </c>
      <c r="O11" s="143">
        <v>45771</v>
      </c>
      <c r="P11" s="143">
        <v>45772</v>
      </c>
      <c r="Q11" s="141" t="str">
        <f>VLOOKUP(J11,'5.교과목 정보'!$B$3:$K$76,9,FALSE)</f>
        <v>10:00 ~ 17:00</v>
      </c>
      <c r="R11" s="141">
        <f>VLOOKUP(J11,'5.교과목 정보'!$B$3:$K$76,8,FALSE)</f>
        <v>12</v>
      </c>
      <c r="S11" s="141" t="str">
        <f>VLOOKUP(J11,'5.교과목 정보'!$B$3:$K$76,7,FALSE)</f>
        <v>집체</v>
      </c>
      <c r="T11" s="141" t="s">
        <v>483</v>
      </c>
      <c r="U11" s="273" t="str">
        <f>VLOOKUP(T11,'7.교육장 정보'!$C$3:$D$20,2,FALSE)</f>
        <v>능력개발교육원</v>
      </c>
      <c r="V11" s="306">
        <v>20</v>
      </c>
      <c r="W11" s="306">
        <v>7</v>
      </c>
      <c r="X11" s="346" t="s">
        <v>927</v>
      </c>
      <c r="Y11" s="151" t="s">
        <v>945</v>
      </c>
    </row>
    <row r="12" spans="1:27" ht="24.95" customHeight="1">
      <c r="B12" s="150">
        <v>7</v>
      </c>
      <c r="C12" s="141" t="s">
        <v>533</v>
      </c>
      <c r="D12" s="141" t="s">
        <v>638</v>
      </c>
      <c r="E12" s="141" t="s">
        <v>145</v>
      </c>
      <c r="F12" s="141" t="s">
        <v>23</v>
      </c>
      <c r="G12" s="141" t="s">
        <v>934</v>
      </c>
      <c r="H12" s="141" t="s">
        <v>41</v>
      </c>
      <c r="I12" s="141" t="s">
        <v>938</v>
      </c>
      <c r="J12" s="142" t="s">
        <v>497</v>
      </c>
      <c r="K12" s="347" t="s">
        <v>926</v>
      </c>
      <c r="L12" s="141" t="s">
        <v>21</v>
      </c>
      <c r="M12" s="322" t="s">
        <v>21</v>
      </c>
      <c r="N12" s="143" t="s">
        <v>21</v>
      </c>
      <c r="O12" s="143">
        <v>45773</v>
      </c>
      <c r="P12" s="143">
        <v>45774</v>
      </c>
      <c r="Q12" s="141" t="str">
        <f>VLOOKUP(J12,'5.교과목 정보'!$B$3:$K$76,9,FALSE)</f>
        <v>10:00 ~ 17:00</v>
      </c>
      <c r="R12" s="141">
        <f>VLOOKUP(J12,'5.교과목 정보'!$B$3:$K$76,8,FALSE)</f>
        <v>12</v>
      </c>
      <c r="S12" s="141" t="str">
        <f>VLOOKUP(J12,'5.교과목 정보'!$B$3:$K$76,7,FALSE)</f>
        <v>집체</v>
      </c>
      <c r="T12" s="141" t="s">
        <v>649</v>
      </c>
      <c r="U12" s="273" t="str">
        <f>VLOOKUP(T12,'7.교육장 정보'!$C$3:$D$20,2,FALSE)</f>
        <v>(재)한국직업능력교육원 시흥캠퍼스</v>
      </c>
      <c r="V12" s="306">
        <v>20</v>
      </c>
      <c r="W12" s="306">
        <v>7</v>
      </c>
      <c r="X12" s="346" t="s">
        <v>927</v>
      </c>
      <c r="Y12" s="151" t="s">
        <v>945</v>
      </c>
    </row>
    <row r="13" spans="1:27" ht="24.95" customHeight="1">
      <c r="B13" s="150">
        <v>8</v>
      </c>
      <c r="C13" s="141" t="s">
        <v>533</v>
      </c>
      <c r="D13" s="141" t="s">
        <v>638</v>
      </c>
      <c r="E13" s="141" t="s">
        <v>145</v>
      </c>
      <c r="F13" s="141" t="s">
        <v>23</v>
      </c>
      <c r="G13" s="141" t="s">
        <v>934</v>
      </c>
      <c r="H13" s="141" t="s">
        <v>939</v>
      </c>
      <c r="I13" s="141" t="s">
        <v>689</v>
      </c>
      <c r="J13" s="142" t="s">
        <v>946</v>
      </c>
      <c r="K13" s="347" t="s">
        <v>926</v>
      </c>
      <c r="L13" s="141" t="s">
        <v>21</v>
      </c>
      <c r="M13" s="322" t="s">
        <v>21</v>
      </c>
      <c r="N13" s="143" t="s">
        <v>21</v>
      </c>
      <c r="O13" s="143">
        <v>45773</v>
      </c>
      <c r="P13" s="143">
        <v>45774</v>
      </c>
      <c r="Q13" s="141" t="str">
        <f>VLOOKUP(J13,'5.교과목 정보'!$B$3:$K$76,9,FALSE)</f>
        <v>10:00 ~ 17:00</v>
      </c>
      <c r="R13" s="141">
        <f>VLOOKUP(J13,'5.교과목 정보'!$B$3:$K$76,8,FALSE)</f>
        <v>12</v>
      </c>
      <c r="S13" s="141" t="str">
        <f>VLOOKUP(J13,'5.교과목 정보'!$B$3:$K$76,7,FALSE)</f>
        <v>집체</v>
      </c>
      <c r="T13" s="141" t="s">
        <v>442</v>
      </c>
      <c r="U13" s="273" t="s">
        <v>654</v>
      </c>
      <c r="V13" s="306">
        <v>20</v>
      </c>
      <c r="W13" s="306">
        <v>7</v>
      </c>
      <c r="X13" s="346" t="s">
        <v>927</v>
      </c>
      <c r="Y13" s="151" t="s">
        <v>945</v>
      </c>
    </row>
    <row r="14" spans="1:27" ht="24.95" customHeight="1">
      <c r="B14" s="150">
        <v>9</v>
      </c>
      <c r="C14" s="141" t="s">
        <v>533</v>
      </c>
      <c r="D14" s="141" t="s">
        <v>638</v>
      </c>
      <c r="E14" s="141" t="s">
        <v>137</v>
      </c>
      <c r="F14" s="141" t="s">
        <v>64</v>
      </c>
      <c r="G14" s="141" t="s">
        <v>65</v>
      </c>
      <c r="H14" s="141" t="s">
        <v>66</v>
      </c>
      <c r="I14" s="141" t="s">
        <v>693</v>
      </c>
      <c r="J14" s="142" t="s">
        <v>947</v>
      </c>
      <c r="K14" s="347" t="s">
        <v>926</v>
      </c>
      <c r="L14" s="141" t="s">
        <v>21</v>
      </c>
      <c r="M14" s="322" t="s">
        <v>21</v>
      </c>
      <c r="N14" s="143" t="s">
        <v>21</v>
      </c>
      <c r="O14" s="143">
        <v>45773</v>
      </c>
      <c r="P14" s="143">
        <v>45774</v>
      </c>
      <c r="Q14" s="141" t="str">
        <f>VLOOKUP(J14,'5.교과목 정보'!$B$3:$K$76,9,FALSE)</f>
        <v>10:00 ~ 17:00</v>
      </c>
      <c r="R14" s="141">
        <f>VLOOKUP(J14,'5.교과목 정보'!$B$3:$K$76,8,FALSE)</f>
        <v>12</v>
      </c>
      <c r="S14" s="141" t="str">
        <f>VLOOKUP(J14,'5.교과목 정보'!$B$3:$K$76,7,FALSE)</f>
        <v>집체</v>
      </c>
      <c r="T14" s="141" t="s">
        <v>444</v>
      </c>
      <c r="U14" s="273" t="s">
        <v>655</v>
      </c>
      <c r="V14" s="306">
        <v>20</v>
      </c>
      <c r="W14" s="306">
        <v>1</v>
      </c>
      <c r="X14" s="346" t="s">
        <v>927</v>
      </c>
      <c r="Y14" s="151" t="s">
        <v>945</v>
      </c>
    </row>
    <row r="15" spans="1:27" s="4" customFormat="1" ht="24.95" customHeight="1">
      <c r="A15" s="187"/>
      <c r="B15" s="150">
        <v>10</v>
      </c>
      <c r="C15" s="141" t="s">
        <v>641</v>
      </c>
      <c r="D15" s="141" t="s">
        <v>639</v>
      </c>
      <c r="E15" s="141" t="s">
        <v>145</v>
      </c>
      <c r="F15" s="141" t="s">
        <v>31</v>
      </c>
      <c r="G15" s="141" t="s">
        <v>35</v>
      </c>
      <c r="H15" s="141" t="s">
        <v>67</v>
      </c>
      <c r="I15" s="141" t="s">
        <v>693</v>
      </c>
      <c r="J15" s="142" t="s">
        <v>587</v>
      </c>
      <c r="K15" s="347" t="s">
        <v>926</v>
      </c>
      <c r="L15" s="141" t="s">
        <v>21</v>
      </c>
      <c r="M15" s="322" t="s">
        <v>21</v>
      </c>
      <c r="N15" s="143" t="s">
        <v>21</v>
      </c>
      <c r="O15" s="143">
        <v>45779</v>
      </c>
      <c r="P15" s="143">
        <v>45779</v>
      </c>
      <c r="Q15" s="141" t="str">
        <f>VLOOKUP(J15,'5.교과목 정보'!$B$3:$K$76,9,FALSE)</f>
        <v>10:00 ~ 17:00</v>
      </c>
      <c r="R15" s="141">
        <f>VLOOKUP(J15,'5.교과목 정보'!$B$3:$K$76,8,FALSE)</f>
        <v>6</v>
      </c>
      <c r="S15" s="141" t="str">
        <f>VLOOKUP(J15,'5.교과목 정보'!$B$3:$K$76,7,FALSE)</f>
        <v>집체</v>
      </c>
      <c r="T15" s="141" t="s">
        <v>444</v>
      </c>
      <c r="U15" s="273" t="str">
        <f>VLOOKUP(T15,'7.교육장 정보'!$C$3:$D$20,2,FALSE)</f>
        <v>한국폴리텍대학 정수캠퍼스</v>
      </c>
      <c r="V15" s="306">
        <v>20</v>
      </c>
      <c r="W15" s="306">
        <v>8</v>
      </c>
      <c r="X15" s="346" t="s">
        <v>927</v>
      </c>
      <c r="Y15" s="151" t="s">
        <v>945</v>
      </c>
    </row>
    <row r="16" spans="1:27" s="4" customFormat="1" ht="24.95" customHeight="1">
      <c r="A16" s="187"/>
      <c r="B16" s="150">
        <v>11</v>
      </c>
      <c r="C16" s="141" t="s">
        <v>641</v>
      </c>
      <c r="D16" s="141" t="s">
        <v>639</v>
      </c>
      <c r="E16" s="141" t="s">
        <v>145</v>
      </c>
      <c r="F16" s="141" t="s">
        <v>31</v>
      </c>
      <c r="G16" s="141" t="s">
        <v>35</v>
      </c>
      <c r="H16" s="141" t="s">
        <v>58</v>
      </c>
      <c r="I16" s="141" t="s">
        <v>693</v>
      </c>
      <c r="J16" s="142" t="s">
        <v>108</v>
      </c>
      <c r="K16" s="347" t="s">
        <v>926</v>
      </c>
      <c r="L16" s="141" t="s">
        <v>21</v>
      </c>
      <c r="M16" s="322">
        <v>45768</v>
      </c>
      <c r="N16" s="143">
        <v>45774</v>
      </c>
      <c r="O16" s="143">
        <v>45779</v>
      </c>
      <c r="P16" s="143">
        <v>45779</v>
      </c>
      <c r="Q16" s="141" t="str">
        <f>VLOOKUP(J16,'5.교과목 정보'!$B$3:$K$76,9,FALSE)</f>
        <v>09:00 ~ 18:00</v>
      </c>
      <c r="R16" s="141">
        <f>VLOOKUP(J16,'5.교과목 정보'!$B$3:$K$76,8,FALSE)</f>
        <v>12</v>
      </c>
      <c r="S16" s="141" t="str">
        <f>VLOOKUP(J16,'5.교과목 정보'!$B$3:$K$76,7,FALSE)</f>
        <v>혼합</v>
      </c>
      <c r="T16" s="141" t="s">
        <v>483</v>
      </c>
      <c r="U16" s="273" t="str">
        <f>VLOOKUP(T16,'7.교육장 정보'!$C$3:$D$20,2,FALSE)</f>
        <v>능력개발교육원</v>
      </c>
      <c r="V16" s="306">
        <v>20</v>
      </c>
      <c r="W16" s="306">
        <v>7</v>
      </c>
      <c r="X16" s="346" t="s">
        <v>927</v>
      </c>
      <c r="Y16" s="151" t="s">
        <v>945</v>
      </c>
    </row>
    <row r="17" spans="1:25" ht="24.95" customHeight="1">
      <c r="B17" s="150">
        <v>12</v>
      </c>
      <c r="C17" s="141" t="s">
        <v>533</v>
      </c>
      <c r="D17" s="141" t="s">
        <v>639</v>
      </c>
      <c r="E17" s="141" t="s">
        <v>145</v>
      </c>
      <c r="F17" s="141" t="s">
        <v>23</v>
      </c>
      <c r="G17" s="141" t="s">
        <v>934</v>
      </c>
      <c r="H17" s="141" t="s">
        <v>28</v>
      </c>
      <c r="I17" s="141" t="s">
        <v>689</v>
      </c>
      <c r="J17" s="142" t="s">
        <v>122</v>
      </c>
      <c r="K17" s="347" t="s">
        <v>926</v>
      </c>
      <c r="L17" s="141" t="s">
        <v>21</v>
      </c>
      <c r="M17" s="322">
        <v>45768</v>
      </c>
      <c r="N17" s="143">
        <v>45774</v>
      </c>
      <c r="O17" s="143">
        <v>45780</v>
      </c>
      <c r="P17" s="143">
        <v>45780</v>
      </c>
      <c r="Q17" s="141" t="str">
        <f>VLOOKUP(J17,'5.교과목 정보'!$B$3:$K$76,9,FALSE)</f>
        <v>09:00 ~ 18:00</v>
      </c>
      <c r="R17" s="141">
        <f>VLOOKUP(J17,'5.교과목 정보'!$B$3:$K$76,8,FALSE)</f>
        <v>12</v>
      </c>
      <c r="S17" s="141" t="str">
        <f>VLOOKUP(J17,'5.교과목 정보'!$B$3:$K$76,7,FALSE)</f>
        <v>혼합</v>
      </c>
      <c r="T17" s="141" t="s">
        <v>653</v>
      </c>
      <c r="U17" s="273" t="str">
        <f>VLOOKUP(T17,'7.교육장 정보'!$C$3:$D$20,2,FALSE)</f>
        <v>울산산업직업전문학교</v>
      </c>
      <c r="V17" s="306">
        <v>20</v>
      </c>
      <c r="W17" s="306">
        <v>8</v>
      </c>
      <c r="X17" s="346" t="s">
        <v>927</v>
      </c>
      <c r="Y17" s="151" t="s">
        <v>945</v>
      </c>
    </row>
    <row r="18" spans="1:25" ht="24.95" customHeight="1">
      <c r="B18" s="150">
        <v>13</v>
      </c>
      <c r="C18" s="141" t="s">
        <v>533</v>
      </c>
      <c r="D18" s="141" t="s">
        <v>639</v>
      </c>
      <c r="E18" s="141" t="s">
        <v>137</v>
      </c>
      <c r="F18" s="141" t="s">
        <v>64</v>
      </c>
      <c r="G18" s="141" t="s">
        <v>89</v>
      </c>
      <c r="H18" s="141" t="s">
        <v>90</v>
      </c>
      <c r="I18" s="141" t="s">
        <v>692</v>
      </c>
      <c r="J18" s="142" t="s">
        <v>125</v>
      </c>
      <c r="K18" s="347" t="s">
        <v>926</v>
      </c>
      <c r="L18" s="141" t="s">
        <v>21</v>
      </c>
      <c r="M18" s="322" t="s">
        <v>21</v>
      </c>
      <c r="N18" s="143" t="s">
        <v>21</v>
      </c>
      <c r="O18" s="143">
        <v>45780</v>
      </c>
      <c r="P18" s="143">
        <v>45781</v>
      </c>
      <c r="Q18" s="141" t="str">
        <f>VLOOKUP(J18,'5.교과목 정보'!$B$3:$K$76,9,FALSE)</f>
        <v>10:00 ~ 17:00</v>
      </c>
      <c r="R18" s="141">
        <f>VLOOKUP(J18,'5.교과목 정보'!$B$3:$K$76,8,FALSE)</f>
        <v>12</v>
      </c>
      <c r="S18" s="141" t="str">
        <f>VLOOKUP(J18,'5.교과목 정보'!$B$3:$K$76,7,FALSE)</f>
        <v>집체</v>
      </c>
      <c r="T18" s="141" t="s">
        <v>447</v>
      </c>
      <c r="U18" s="273" t="str">
        <f>VLOOKUP(T18,'7.교육장 정보'!$C$3:$D$20,2,FALSE)</f>
        <v>경북산업직업전문학교</v>
      </c>
      <c r="V18" s="306">
        <v>20</v>
      </c>
      <c r="W18" s="306">
        <v>8</v>
      </c>
      <c r="X18" s="346" t="s">
        <v>927</v>
      </c>
      <c r="Y18" s="151" t="s">
        <v>945</v>
      </c>
    </row>
    <row r="19" spans="1:25" ht="24.95" customHeight="1">
      <c r="B19" s="150">
        <v>14</v>
      </c>
      <c r="C19" s="141" t="s">
        <v>533</v>
      </c>
      <c r="D19" s="141" t="s">
        <v>639</v>
      </c>
      <c r="E19" s="141" t="s">
        <v>145</v>
      </c>
      <c r="F19" s="141" t="s">
        <v>23</v>
      </c>
      <c r="G19" s="141" t="s">
        <v>934</v>
      </c>
      <c r="H19" s="141" t="s">
        <v>69</v>
      </c>
      <c r="I19" s="141" t="s">
        <v>689</v>
      </c>
      <c r="J19" s="142" t="s">
        <v>112</v>
      </c>
      <c r="K19" s="347" t="s">
        <v>926</v>
      </c>
      <c r="L19" s="141" t="s">
        <v>21</v>
      </c>
      <c r="M19" s="322" t="s">
        <v>21</v>
      </c>
      <c r="N19" s="143" t="s">
        <v>21</v>
      </c>
      <c r="O19" s="143">
        <v>45780</v>
      </c>
      <c r="P19" s="143">
        <v>45781</v>
      </c>
      <c r="Q19" s="141" t="str">
        <f>VLOOKUP(J19,'5.교과목 정보'!$B$3:$K$76,9,FALSE)</f>
        <v>10:00 ~ 17:00</v>
      </c>
      <c r="R19" s="141">
        <f>VLOOKUP(J19,'5.교과목 정보'!$B$3:$K$76,8,FALSE)</f>
        <v>12</v>
      </c>
      <c r="S19" s="141" t="str">
        <f>VLOOKUP(J19,'5.교과목 정보'!$B$3:$K$76,7,FALSE)</f>
        <v>집체</v>
      </c>
      <c r="T19" s="141" t="s">
        <v>652</v>
      </c>
      <c r="U19" s="273" t="str">
        <f>VLOOKUP(T19,'7.교육장 정보'!$C$3:$D$20,2,FALSE)</f>
        <v>나우직업전문학교</v>
      </c>
      <c r="V19" s="306">
        <v>20</v>
      </c>
      <c r="W19" s="306">
        <v>7</v>
      </c>
      <c r="X19" s="346" t="s">
        <v>927</v>
      </c>
      <c r="Y19" s="151" t="s">
        <v>945</v>
      </c>
    </row>
    <row r="20" spans="1:25" s="4" customFormat="1" ht="24.95" customHeight="1">
      <c r="A20" s="187"/>
      <c r="B20" s="150">
        <v>15</v>
      </c>
      <c r="C20" s="141" t="s">
        <v>641</v>
      </c>
      <c r="D20" s="141" t="s">
        <v>640</v>
      </c>
      <c r="E20" s="141" t="s">
        <v>145</v>
      </c>
      <c r="F20" s="141" t="s">
        <v>31</v>
      </c>
      <c r="G20" s="141" t="s">
        <v>85</v>
      </c>
      <c r="H20" s="141" t="s">
        <v>86</v>
      </c>
      <c r="I20" s="141" t="s">
        <v>689</v>
      </c>
      <c r="J20" s="142" t="s">
        <v>597</v>
      </c>
      <c r="K20" s="347" t="s">
        <v>926</v>
      </c>
      <c r="L20" s="141" t="s">
        <v>21</v>
      </c>
      <c r="M20" s="322" t="s">
        <v>21</v>
      </c>
      <c r="N20" s="143" t="s">
        <v>21</v>
      </c>
      <c r="O20" s="143">
        <v>45783</v>
      </c>
      <c r="P20" s="143">
        <v>45784</v>
      </c>
      <c r="Q20" s="141" t="str">
        <f>VLOOKUP(J20,'5.교과목 정보'!$B$3:$K$76,9,FALSE)</f>
        <v>10:00 ~ 17:00</v>
      </c>
      <c r="R20" s="141">
        <f>VLOOKUP(J20,'5.교과목 정보'!$B$3:$K$76,8,FALSE)</f>
        <v>12</v>
      </c>
      <c r="S20" s="141" t="str">
        <f>VLOOKUP(J20,'5.교과목 정보'!$B$3:$K$76,7,FALSE)</f>
        <v>집체</v>
      </c>
      <c r="T20" s="141" t="s">
        <v>444</v>
      </c>
      <c r="U20" s="273" t="str">
        <f>VLOOKUP(T20,'7.교육장 정보'!$C$3:$D$20,2,FALSE)</f>
        <v>한국폴리텍대학 정수캠퍼스</v>
      </c>
      <c r="V20" s="306">
        <v>20</v>
      </c>
      <c r="W20" s="306">
        <v>7</v>
      </c>
      <c r="X20" s="346" t="s">
        <v>927</v>
      </c>
      <c r="Y20" s="151" t="s">
        <v>945</v>
      </c>
    </row>
    <row r="21" spans="1:25" ht="24.95" customHeight="1">
      <c r="B21" s="150">
        <v>16</v>
      </c>
      <c r="C21" s="141" t="s">
        <v>533</v>
      </c>
      <c r="D21" s="141" t="s">
        <v>640</v>
      </c>
      <c r="E21" s="141" t="s">
        <v>145</v>
      </c>
      <c r="F21" s="141" t="s">
        <v>31</v>
      </c>
      <c r="G21" s="141" t="s">
        <v>32</v>
      </c>
      <c r="H21" s="141" t="s">
        <v>50</v>
      </c>
      <c r="I21" s="141" t="s">
        <v>692</v>
      </c>
      <c r="J21" s="142" t="s">
        <v>595</v>
      </c>
      <c r="K21" s="347" t="s">
        <v>926</v>
      </c>
      <c r="L21" s="141" t="s">
        <v>21</v>
      </c>
      <c r="M21" s="322">
        <v>45768</v>
      </c>
      <c r="N21" s="143">
        <v>45774</v>
      </c>
      <c r="O21" s="143">
        <v>45787</v>
      </c>
      <c r="P21" s="143">
        <v>45787</v>
      </c>
      <c r="Q21" s="141" t="str">
        <f>VLOOKUP(J21,'5.교과목 정보'!$B$3:$K$76,9,FALSE)</f>
        <v>10:00 ~ 17:00</v>
      </c>
      <c r="R21" s="141">
        <f>VLOOKUP(J21,'5.교과목 정보'!$B$3:$K$76,8,FALSE)</f>
        <v>12</v>
      </c>
      <c r="S21" s="141" t="str">
        <f>VLOOKUP(J21,'5.교과목 정보'!$B$3:$K$76,7,FALSE)</f>
        <v>혼합</v>
      </c>
      <c r="T21" s="141" t="s">
        <v>653</v>
      </c>
      <c r="U21" s="273" t="str">
        <f>VLOOKUP(T21,'7.교육장 정보'!$C$3:$D$20,2,FALSE)</f>
        <v>울산산업직업전문학교</v>
      </c>
      <c r="V21" s="306">
        <v>20</v>
      </c>
      <c r="W21" s="306">
        <v>9</v>
      </c>
      <c r="X21" s="346" t="s">
        <v>927</v>
      </c>
      <c r="Y21" s="151" t="s">
        <v>945</v>
      </c>
    </row>
    <row r="22" spans="1:25" ht="24.95" customHeight="1" thickBot="1">
      <c r="B22" s="265">
        <v>17</v>
      </c>
      <c r="C22" s="267" t="s">
        <v>533</v>
      </c>
      <c r="D22" s="267" t="s">
        <v>640</v>
      </c>
      <c r="E22" s="267" t="s">
        <v>145</v>
      </c>
      <c r="F22" s="267" t="s">
        <v>23</v>
      </c>
      <c r="G22" s="267" t="s">
        <v>24</v>
      </c>
      <c r="H22" s="267" t="s">
        <v>62</v>
      </c>
      <c r="I22" s="267" t="s">
        <v>689</v>
      </c>
      <c r="J22" s="268" t="s">
        <v>128</v>
      </c>
      <c r="K22" s="350" t="s">
        <v>926</v>
      </c>
      <c r="L22" s="267" t="s">
        <v>21</v>
      </c>
      <c r="M22" s="323" t="s">
        <v>21</v>
      </c>
      <c r="N22" s="269" t="s">
        <v>21</v>
      </c>
      <c r="O22" s="269">
        <v>45787</v>
      </c>
      <c r="P22" s="269">
        <v>45788</v>
      </c>
      <c r="Q22" s="267" t="str">
        <f>VLOOKUP(J22,'5.교과목 정보'!$B$3:$K$76,9,FALSE)</f>
        <v>10:00 ~ 17:00</v>
      </c>
      <c r="R22" s="267">
        <f>VLOOKUP(J22,'5.교과목 정보'!$B$3:$K$76,8,FALSE)</f>
        <v>12</v>
      </c>
      <c r="S22" s="267" t="str">
        <f>VLOOKUP(J22,'5.교과목 정보'!$B$3:$K$76,7,FALSE)</f>
        <v>집체</v>
      </c>
      <c r="T22" s="267" t="s">
        <v>483</v>
      </c>
      <c r="U22" s="274" t="str">
        <f>VLOOKUP(T22,'7.교육장 정보'!$C$3:$D$20,2,FALSE)</f>
        <v>능력개발교육원</v>
      </c>
      <c r="V22" s="308">
        <v>20</v>
      </c>
      <c r="W22" s="308">
        <v>8</v>
      </c>
      <c r="X22" s="350" t="s">
        <v>927</v>
      </c>
      <c r="Y22" s="272" t="s">
        <v>945</v>
      </c>
    </row>
  </sheetData>
  <autoFilter ref="B5:AA22"/>
  <mergeCells count="1">
    <mergeCell ref="B1:Z1"/>
  </mergeCells>
  <phoneticPr fontId="5" type="noConversion"/>
  <hyperlinks>
    <hyperlink ref="U6" r:id="rId1" display="https://map.naver.com/p/search/%ED%95%9C%EA%B5%AD%EA%B8%B0%EC%88%A0%EA%B5%90%EC%9C%A1%EB%8C%80%ED%95%99%EA%B5%90 %EB%8A%A5%EB%A0%A5%EA%B0%9C%EB%B0%9C%EA%B5%90%EC%9C%A1%EC%9B%90/place/12171044?c=15.00,0,0,0,dh&amp;placePath=%3Fentry%253Dbmp"/>
    <hyperlink ref="U22" r:id="rId2" display="https://map.naver.com/p/search/%ED%95%9C%EA%B5%AD%EA%B8%B0%EC%88%A0%EA%B5%90%EC%9C%A1%EB%8C%80%ED%95%99%EA%B5%90 %EB%8A%A5%EB%A0%A5%EA%B0%9C%EB%B0%9C%EA%B5%90%EC%9C%A1%EC%9B%90/place/12171044?c=15.00,0,0,0,dh&amp;placePath=%3Fentry%253Dbmp"/>
    <hyperlink ref="U16" r:id="rId3" display="https://map.naver.com/p/search/%ED%95%9C%EA%B5%AD%EA%B8%B0%EC%88%A0%EA%B5%90%EC%9C%A1%EB%8C%80%ED%95%99%EA%B5%90 %EB%8A%A5%EB%A0%A5%EA%B0%9C%EB%B0%9C%EA%B5%90%EC%9C%A1%EC%9B%90/place/12171044?c=15.00,0,0,0,dh&amp;placePath=%3Fentry%253Dbmp"/>
    <hyperlink ref="U11" r:id="rId4" display="https://map.naver.com/p/search/%ED%95%9C%EA%B5%AD%EA%B8%B0%EC%88%A0%EA%B5%90%EC%9C%A1%EB%8C%80%ED%95%99%EA%B5%90 %EB%8A%A5%EB%A0%A5%EA%B0%9C%EB%B0%9C%EA%B5%90%EC%9C%A1%EC%9B%90/place/12171044?c=15.00,0,0,0,dh&amp;placePath=%3Fentry%253Dbmp"/>
    <hyperlink ref="U8" r:id="rId5" display="https://map.naver.com/p/search/%ED%95%9C%EA%B5%AD%EA%B8%B0%EC%88%A0%EA%B5%90%EC%9C%A1%EB%8C%80%ED%95%99%EA%B5%90 %EB%8A%A5%EB%A0%A5%EA%B0%9C%EB%B0%9C%EA%B5%90%EC%9C%A1%EC%9B%90/place/12171044?c=15.00,0,0,0,dh&amp;placePath=%3Fentry%253Dbmp"/>
    <hyperlink ref="U18" r:id="rId6" display="https://map.naver.com/p/search/%EA%B2%BD%EB%B6%81%EC%82%B0%EC%97%85%EC%A7%81%EC%97%85%EC%A0%84%EB%AC%B8%ED%95%99%EA%B5%90?c=14.00,0,0,0,dh"/>
    <hyperlink ref="U15" r:id="rId7" display="https://map.naver.com/p/search/%ED%8F%B4%EB%A6%AC%ED%85%8D%EB%8C%80%ED%95%99 %EC%A0%95%EC%88%98%EC%BA%A0%ED%8D%BC%EC%8A%A4/place/11591333?c=15.00,0,0,0,dh&amp;placePath=%3Fentry%253Dbmp"/>
    <hyperlink ref="U20" r:id="rId8" display="https://map.naver.com/p/search/%ED%8F%B4%EB%A6%AC%ED%85%8D%EB%8C%80%ED%95%99 %EC%A0%95%EC%88%98%EC%BA%A0%ED%8D%BC%EC%8A%A4/place/11591333?c=15.00,0,0,0,dh&amp;placePath=%3Fentry%253Dbmp"/>
    <hyperlink ref="U9" r:id="rId9" display="https://map.naver.com/p/search/%ED%95%9C%EA%B5%AD%EC%A7%81%EC%97%85%EB%8A%A5%EB%A0%A5%EA%B5%90%EC%9C%A1%EC%9B%90 %EC%9D%B8%EC%B2%9C/place/13093609?c=15.00,0,0,0,dh&amp;placePath=%3Fentry%253Dbmp"/>
    <hyperlink ref="U12" r:id="rId10" display="https://map.naver.com/p/search/%ED%95%9C%EA%B5%AD%EC%A7%81%EC%97%85%EB%8A%A5%EB%A0%A5%EA%B5%90%EC%9C%A1%EC%9B%90 %EC%9D%B8%EC%B2%9C/place/13093609?c=15.00,0,0,0,dh&amp;placePath=%3Fentry%253Dbmp"/>
    <hyperlink ref="U10" r:id="rId11" display="https://map.naver.com/p/search/%EC%9A%B8%EC%82%B0%EC%82%B0%EC%97%85%EC%A7%81%EC%97%85%EC%A0%84%EB%AC%B8%ED%95%99%EA%B5%90/place/37492228?c=15.00,0,0,0,dh&amp;placePath=%3Fentry%253Dbmp"/>
    <hyperlink ref="U17" r:id="rId12" display="https://map.naver.com/p/search/%EC%9A%B8%EC%82%B0%EC%82%B0%EC%97%85%EC%A7%81%EC%97%85%EC%A0%84%EB%AC%B8%ED%95%99%EA%B5%90/place/37492228?c=15.00,0,0,0,dh&amp;placePath=%3Fentry%253Dbmp"/>
    <hyperlink ref="U21" r:id="rId13" display="https://map.naver.com/p/search/%EC%9A%B8%EC%82%B0%EC%82%B0%EC%97%85%EC%A7%81%EC%97%85%EC%A0%84%EB%AC%B8%ED%95%99%EA%B5%90/place/37492228?c=15.00,0,0,0,dh&amp;placePath=%3Fentry%253Dbmp"/>
    <hyperlink ref="U7" r:id="rId14" display="https://map.naver.com/p/search/%EB%82%98%EC%9A%B0%EC%A7%81%EC%97%85%EC%A0%84%EB%AC%B8%ED%95%99%EA%B5%90/place/13066220?c=15.00,0,0,0,dh&amp;placePath=%3Fentry%253Dbmp"/>
    <hyperlink ref="U19" r:id="rId15" display="https://map.naver.com/p/search/%EB%82%98%EC%9A%B0%EC%A7%81%EC%97%85%EC%A0%84%EB%AC%B8%ED%95%99%EA%B5%90/place/13066220?c=15.00,0,0,0,dh&amp;placePath=%3Fentry%253Dbmp"/>
    <hyperlink ref="U13" r:id="rId16"/>
    <hyperlink ref="U14" r:id="rId17"/>
  </hyperlinks>
  <pageMargins left="0.7" right="0.7" top="0.75" bottom="0.75" header="0.3" footer="0.3"/>
  <pageSetup paperSize="8" scale="63" orientation="landscape" verticalDpi="0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Y47"/>
  <sheetViews>
    <sheetView zoomScale="70" zoomScaleNormal="70" workbookViewId="0">
      <pane ySplit="2" topLeftCell="A3" activePane="bottomLeft" state="frozen"/>
      <selection pane="bottomLeft" activeCell="B1" sqref="B1:Y1"/>
    </sheetView>
  </sheetViews>
  <sheetFormatPr defaultColWidth="16.85546875" defaultRowHeight="12"/>
  <cols>
    <col min="1" max="1" width="1.7109375" style="187" customWidth="1"/>
    <col min="2" max="2" width="5.42578125" style="4" customWidth="1"/>
    <col min="3" max="3" width="10" style="4" bestFit="1" customWidth="1"/>
    <col min="4" max="4" width="11.140625" style="4" customWidth="1"/>
    <col min="5" max="5" width="15.85546875" style="4" bestFit="1" customWidth="1"/>
    <col min="6" max="6" width="21" style="4" bestFit="1" customWidth="1"/>
    <col min="7" max="7" width="32.140625" style="4" bestFit="1" customWidth="1"/>
    <col min="8" max="8" width="26.5703125" style="4" customWidth="1"/>
    <col min="9" max="9" width="12" style="4" customWidth="1"/>
    <col min="10" max="10" width="65.28515625" style="4" bestFit="1" customWidth="1"/>
    <col min="11" max="12" width="20.140625" style="4" bestFit="1" customWidth="1"/>
    <col min="13" max="14" width="26.42578125" style="87" customWidth="1"/>
    <col min="15" max="16" width="25.28515625" style="87" customWidth="1"/>
    <col min="17" max="18" width="15.85546875" style="4" customWidth="1"/>
    <col min="19" max="20" width="15.85546875" style="4" bestFit="1" customWidth="1"/>
    <col min="21" max="21" width="33" style="4" bestFit="1" customWidth="1"/>
    <col min="22" max="22" width="15.85546875" style="4" bestFit="1" customWidth="1"/>
    <col min="23" max="25" width="15.85546875" style="187" customWidth="1"/>
    <col min="26" max="26" width="1.7109375" style="187" customWidth="1"/>
    <col min="27" max="16384" width="16.85546875" style="187"/>
  </cols>
  <sheetData>
    <row r="1" spans="1:25" ht="38.25" thickBot="1">
      <c r="B1" s="332" t="s">
        <v>952</v>
      </c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</row>
    <row r="2" spans="1:25" ht="30" customHeight="1">
      <c r="B2" s="210" t="s">
        <v>20</v>
      </c>
      <c r="C2" s="211" t="s">
        <v>0</v>
      </c>
      <c r="D2" s="211" t="s">
        <v>1</v>
      </c>
      <c r="E2" s="213" t="s">
        <v>3</v>
      </c>
      <c r="F2" s="213" t="s">
        <v>4</v>
      </c>
      <c r="G2" s="213" t="s">
        <v>5</v>
      </c>
      <c r="H2" s="213" t="s">
        <v>6</v>
      </c>
      <c r="I2" s="213" t="s">
        <v>7</v>
      </c>
      <c r="J2" s="213" t="s">
        <v>8</v>
      </c>
      <c r="K2" s="217" t="s">
        <v>942</v>
      </c>
      <c r="L2" s="211" t="s">
        <v>943</v>
      </c>
      <c r="M2" s="321" t="s">
        <v>11</v>
      </c>
      <c r="N2" s="214" t="s">
        <v>12</v>
      </c>
      <c r="O2" s="214" t="s">
        <v>13</v>
      </c>
      <c r="P2" s="214" t="s">
        <v>14</v>
      </c>
      <c r="Q2" s="211" t="s">
        <v>15</v>
      </c>
      <c r="R2" s="211" t="s">
        <v>16</v>
      </c>
      <c r="S2" s="211" t="s">
        <v>17</v>
      </c>
      <c r="T2" s="212" t="s">
        <v>18</v>
      </c>
      <c r="U2" s="212" t="s">
        <v>468</v>
      </c>
      <c r="V2" s="211" t="s">
        <v>19</v>
      </c>
      <c r="W2" s="211" t="s">
        <v>917</v>
      </c>
      <c r="X2" s="211" t="s">
        <v>925</v>
      </c>
      <c r="Y2" s="217" t="s">
        <v>135</v>
      </c>
    </row>
    <row r="3" spans="1:25" ht="20.100000000000001" customHeight="1">
      <c r="B3" s="150">
        <v>1</v>
      </c>
      <c r="C3" s="144" t="s">
        <v>533</v>
      </c>
      <c r="D3" s="141" t="s">
        <v>635</v>
      </c>
      <c r="E3" s="141" t="s">
        <v>137</v>
      </c>
      <c r="F3" s="141" t="s">
        <v>31</v>
      </c>
      <c r="G3" s="141" t="s">
        <v>52</v>
      </c>
      <c r="H3" s="141" t="s">
        <v>53</v>
      </c>
      <c r="I3" s="141" t="s">
        <v>689</v>
      </c>
      <c r="J3" s="145" t="s">
        <v>604</v>
      </c>
      <c r="K3" s="312" t="s">
        <v>21</v>
      </c>
      <c r="L3" s="204" t="s">
        <v>21</v>
      </c>
      <c r="M3" s="322" t="s">
        <v>21</v>
      </c>
      <c r="N3" s="143" t="s">
        <v>21</v>
      </c>
      <c r="O3" s="185">
        <v>45752</v>
      </c>
      <c r="P3" s="185">
        <v>45752</v>
      </c>
      <c r="Q3" s="141" t="str">
        <f>VLOOKUP(J3,'5.교과목 정보'!$B$3:$K$76,9,FALSE)</f>
        <v>09:00 ~ 18:00</v>
      </c>
      <c r="R3" s="141">
        <f>VLOOKUP(J3,'5.교과목 정보'!$B$3:$K$76,8,FALSE)</f>
        <v>8</v>
      </c>
      <c r="S3" s="141" t="str">
        <f>VLOOKUP(J3,'5.교과목 정보'!$B$3:$K$76,7,FALSE)</f>
        <v>집체</v>
      </c>
      <c r="T3" s="144" t="s">
        <v>652</v>
      </c>
      <c r="U3" s="273" t="str">
        <f>VLOOKUP(T3,'7.교육장 정보'!$C$3:$D$20,2,FALSE)</f>
        <v>나우직업전문학교</v>
      </c>
      <c r="V3" s="306">
        <v>20</v>
      </c>
      <c r="W3" s="306">
        <v>4</v>
      </c>
      <c r="X3" s="348" t="s">
        <v>933</v>
      </c>
      <c r="Y3" s="297" t="s">
        <v>21</v>
      </c>
    </row>
    <row r="4" spans="1:25" s="4" customFormat="1" ht="20.100000000000001" customHeight="1">
      <c r="A4" s="187"/>
      <c r="B4" s="150">
        <v>2</v>
      </c>
      <c r="C4" s="144" t="s">
        <v>641</v>
      </c>
      <c r="D4" s="141" t="s">
        <v>636</v>
      </c>
      <c r="E4" s="141" t="s">
        <v>145</v>
      </c>
      <c r="F4" s="141" t="s">
        <v>31</v>
      </c>
      <c r="G4" s="141" t="s">
        <v>43</v>
      </c>
      <c r="H4" s="141" t="s">
        <v>44</v>
      </c>
      <c r="I4" s="141" t="s">
        <v>689</v>
      </c>
      <c r="J4" s="145" t="s">
        <v>599</v>
      </c>
      <c r="K4" s="312" t="s">
        <v>21</v>
      </c>
      <c r="L4" s="204" t="s">
        <v>21</v>
      </c>
      <c r="M4" s="322" t="s">
        <v>21</v>
      </c>
      <c r="N4" s="143" t="s">
        <v>21</v>
      </c>
      <c r="O4" s="185">
        <v>45757</v>
      </c>
      <c r="P4" s="185">
        <v>45758</v>
      </c>
      <c r="Q4" s="141" t="str">
        <f>VLOOKUP(J4,'5.교과목 정보'!$B$3:$K$76,9,FALSE)</f>
        <v>10:00 ~ 17:00</v>
      </c>
      <c r="R4" s="141">
        <f>VLOOKUP(J4,'5.교과목 정보'!$B$3:$K$76,8,FALSE)</f>
        <v>12</v>
      </c>
      <c r="S4" s="141" t="str">
        <f>VLOOKUP(J4,'5.교과목 정보'!$B$3:$K$76,7,FALSE)</f>
        <v>집체</v>
      </c>
      <c r="T4" s="144" t="s">
        <v>483</v>
      </c>
      <c r="U4" s="273" t="str">
        <f>VLOOKUP(T4,'7.교육장 정보'!$C$3:$D$20,2,FALSE)</f>
        <v>능력개발교육원</v>
      </c>
      <c r="V4" s="306">
        <v>20</v>
      </c>
      <c r="W4" s="306">
        <v>6</v>
      </c>
      <c r="X4" s="348" t="s">
        <v>933</v>
      </c>
      <c r="Y4" s="297" t="s">
        <v>21</v>
      </c>
    </row>
    <row r="5" spans="1:25" s="4" customFormat="1" ht="20.100000000000001" customHeight="1">
      <c r="A5" s="187"/>
      <c r="B5" s="150">
        <v>3</v>
      </c>
      <c r="C5" s="144" t="s">
        <v>641</v>
      </c>
      <c r="D5" s="141" t="s">
        <v>636</v>
      </c>
      <c r="E5" s="141" t="s">
        <v>145</v>
      </c>
      <c r="F5" s="141" t="s">
        <v>31</v>
      </c>
      <c r="G5" s="141" t="s">
        <v>35</v>
      </c>
      <c r="H5" s="141" t="s">
        <v>48</v>
      </c>
      <c r="I5" s="141" t="s">
        <v>692</v>
      </c>
      <c r="J5" s="145" t="s">
        <v>110</v>
      </c>
      <c r="K5" s="312" t="s">
        <v>21</v>
      </c>
      <c r="L5" s="204" t="s">
        <v>21</v>
      </c>
      <c r="M5" s="322" t="s">
        <v>21</v>
      </c>
      <c r="N5" s="143" t="s">
        <v>21</v>
      </c>
      <c r="O5" s="185">
        <v>45757</v>
      </c>
      <c r="P5" s="185">
        <v>45758</v>
      </c>
      <c r="Q5" s="141" t="str">
        <f>VLOOKUP(J5,'5.교과목 정보'!$B$3:$K$76,9,FALSE)</f>
        <v>10:00 ~ 17:00</v>
      </c>
      <c r="R5" s="141">
        <f>VLOOKUP(J5,'5.교과목 정보'!$B$3:$K$76,8,FALSE)</f>
        <v>12</v>
      </c>
      <c r="S5" s="141" t="str">
        <f>VLOOKUP(J5,'5.교과목 정보'!$B$3:$K$76,7,FALSE)</f>
        <v>집체</v>
      </c>
      <c r="T5" s="144" t="s">
        <v>444</v>
      </c>
      <c r="U5" s="273" t="str">
        <f>VLOOKUP(T5,'7.교육장 정보'!$C$3:$D$20,2,FALSE)</f>
        <v>한국폴리텍대학 정수캠퍼스</v>
      </c>
      <c r="V5" s="306">
        <v>20</v>
      </c>
      <c r="W5" s="306">
        <v>4</v>
      </c>
      <c r="X5" s="348" t="s">
        <v>933</v>
      </c>
      <c r="Y5" s="297" t="s">
        <v>21</v>
      </c>
    </row>
    <row r="6" spans="1:25" ht="20.100000000000001" customHeight="1">
      <c r="B6" s="150">
        <v>4</v>
      </c>
      <c r="C6" s="144" t="s">
        <v>533</v>
      </c>
      <c r="D6" s="141" t="s">
        <v>636</v>
      </c>
      <c r="E6" s="141" t="s">
        <v>145</v>
      </c>
      <c r="F6" s="141" t="s">
        <v>31</v>
      </c>
      <c r="G6" s="141" t="s">
        <v>35</v>
      </c>
      <c r="H6" s="141" t="s">
        <v>80</v>
      </c>
      <c r="I6" s="141" t="s">
        <v>689</v>
      </c>
      <c r="J6" s="145" t="s">
        <v>153</v>
      </c>
      <c r="K6" s="312" t="s">
        <v>21</v>
      </c>
      <c r="L6" s="204" t="s">
        <v>21</v>
      </c>
      <c r="M6" s="322" t="s">
        <v>21</v>
      </c>
      <c r="N6" s="143" t="s">
        <v>21</v>
      </c>
      <c r="O6" s="185">
        <v>45759</v>
      </c>
      <c r="P6" s="185">
        <v>45760</v>
      </c>
      <c r="Q6" s="141" t="str">
        <f>VLOOKUP(J6,'5.교과목 정보'!$B$3:$K$76,9,FALSE)</f>
        <v>10:00 ~ 17:00</v>
      </c>
      <c r="R6" s="141">
        <f>VLOOKUP(J6,'5.교과목 정보'!$B$3:$K$76,8,FALSE)</f>
        <v>12</v>
      </c>
      <c r="S6" s="141" t="str">
        <f>VLOOKUP(J6,'5.교과목 정보'!$B$3:$K$76,7,FALSE)</f>
        <v>집체</v>
      </c>
      <c r="T6" s="144" t="s">
        <v>651</v>
      </c>
      <c r="U6" s="273" t="str">
        <f>VLOOKUP(T6,'7.교육장 정보'!$C$3:$D$20,2,FALSE)</f>
        <v>(재)한국직업능력교육원 인천캠퍼스</v>
      </c>
      <c r="V6" s="306">
        <v>20</v>
      </c>
      <c r="W6" s="306">
        <v>3</v>
      </c>
      <c r="X6" s="348" t="s">
        <v>933</v>
      </c>
      <c r="Y6" s="297" t="s">
        <v>21</v>
      </c>
    </row>
    <row r="7" spans="1:25" ht="20.100000000000001" customHeight="1">
      <c r="B7" s="150">
        <v>5</v>
      </c>
      <c r="C7" s="144" t="s">
        <v>533</v>
      </c>
      <c r="D7" s="141" t="s">
        <v>636</v>
      </c>
      <c r="E7" s="141" t="s">
        <v>137</v>
      </c>
      <c r="F7" s="141" t="s">
        <v>31</v>
      </c>
      <c r="G7" s="141" t="s">
        <v>52</v>
      </c>
      <c r="H7" s="141" t="s">
        <v>53</v>
      </c>
      <c r="I7" s="141" t="s">
        <v>689</v>
      </c>
      <c r="J7" s="145" t="s">
        <v>604</v>
      </c>
      <c r="K7" s="312" t="s">
        <v>21</v>
      </c>
      <c r="L7" s="204" t="s">
        <v>21</v>
      </c>
      <c r="M7" s="322" t="s">
        <v>21</v>
      </c>
      <c r="N7" s="143" t="s">
        <v>21</v>
      </c>
      <c r="O7" s="185">
        <v>45759</v>
      </c>
      <c r="P7" s="185">
        <v>45759</v>
      </c>
      <c r="Q7" s="141" t="str">
        <f>VLOOKUP(J7,'5.교과목 정보'!$B$3:$K$76,9,FALSE)</f>
        <v>09:00 ~ 18:00</v>
      </c>
      <c r="R7" s="141">
        <f>VLOOKUP(J7,'5.교과목 정보'!$B$3:$K$76,8,FALSE)</f>
        <v>8</v>
      </c>
      <c r="S7" s="141" t="str">
        <f>VLOOKUP(J7,'5.교과목 정보'!$B$3:$K$76,7,FALSE)</f>
        <v>집체</v>
      </c>
      <c r="T7" s="144" t="s">
        <v>653</v>
      </c>
      <c r="U7" s="273" t="str">
        <f>VLOOKUP(T7,'7.교육장 정보'!$C$3:$D$20,2,FALSE)</f>
        <v>울산산업직업전문학교</v>
      </c>
      <c r="V7" s="306">
        <v>20</v>
      </c>
      <c r="W7" s="306">
        <v>6</v>
      </c>
      <c r="X7" s="348" t="s">
        <v>933</v>
      </c>
      <c r="Y7" s="297" t="s">
        <v>21</v>
      </c>
    </row>
    <row r="8" spans="1:25" ht="20.100000000000001" customHeight="1">
      <c r="B8" s="150">
        <v>6</v>
      </c>
      <c r="C8" s="144" t="s">
        <v>641</v>
      </c>
      <c r="D8" s="141" t="s">
        <v>637</v>
      </c>
      <c r="E8" s="141" t="s">
        <v>137</v>
      </c>
      <c r="F8" s="141" t="s">
        <v>64</v>
      </c>
      <c r="G8" s="141" t="s">
        <v>89</v>
      </c>
      <c r="H8" s="141" t="s">
        <v>90</v>
      </c>
      <c r="I8" s="141" t="s">
        <v>692</v>
      </c>
      <c r="J8" s="145" t="s">
        <v>125</v>
      </c>
      <c r="K8" s="312" t="s">
        <v>21</v>
      </c>
      <c r="L8" s="204" t="s">
        <v>21</v>
      </c>
      <c r="M8" s="322" t="s">
        <v>21</v>
      </c>
      <c r="N8" s="143" t="s">
        <v>21</v>
      </c>
      <c r="O8" s="185">
        <v>45762</v>
      </c>
      <c r="P8" s="185">
        <v>45763</v>
      </c>
      <c r="Q8" s="141" t="str">
        <f>VLOOKUP(J8,'5.교과목 정보'!$B$3:$K$76,9,FALSE)</f>
        <v>10:00 ~ 17:00</v>
      </c>
      <c r="R8" s="141">
        <f>VLOOKUP(J8,'5.교과목 정보'!$B$3:$K$76,8,FALSE)</f>
        <v>12</v>
      </c>
      <c r="S8" s="141" t="str">
        <f>VLOOKUP(J8,'5.교과목 정보'!$B$3:$K$76,7,FALSE)</f>
        <v>집체</v>
      </c>
      <c r="T8" s="144" t="s">
        <v>444</v>
      </c>
      <c r="U8" s="273" t="str">
        <f>VLOOKUP(T8,'7.교육장 정보'!$C$3:$D$20,2,FALSE)</f>
        <v>한국폴리텍대학 정수캠퍼스</v>
      </c>
      <c r="V8" s="306">
        <v>20</v>
      </c>
      <c r="W8" s="306">
        <v>2</v>
      </c>
      <c r="X8" s="348" t="s">
        <v>933</v>
      </c>
      <c r="Y8" s="297" t="s">
        <v>21</v>
      </c>
    </row>
    <row r="9" spans="1:25" ht="20.100000000000001" customHeight="1">
      <c r="B9" s="150">
        <v>7</v>
      </c>
      <c r="C9" s="144" t="s">
        <v>641</v>
      </c>
      <c r="D9" s="141" t="s">
        <v>637</v>
      </c>
      <c r="E9" s="141" t="s">
        <v>145</v>
      </c>
      <c r="F9" s="141" t="s">
        <v>31</v>
      </c>
      <c r="G9" s="141" t="s">
        <v>35</v>
      </c>
      <c r="H9" s="141" t="s">
        <v>48</v>
      </c>
      <c r="I9" s="141" t="s">
        <v>692</v>
      </c>
      <c r="J9" s="145" t="s">
        <v>110</v>
      </c>
      <c r="K9" s="312" t="s">
        <v>21</v>
      </c>
      <c r="L9" s="204" t="s">
        <v>21</v>
      </c>
      <c r="M9" s="322" t="s">
        <v>21</v>
      </c>
      <c r="N9" s="143" t="s">
        <v>21</v>
      </c>
      <c r="O9" s="185">
        <v>45764</v>
      </c>
      <c r="P9" s="185">
        <v>45765</v>
      </c>
      <c r="Q9" s="141" t="str">
        <f>VLOOKUP(J9,'5.교과목 정보'!$B$3:$K$76,9,FALSE)</f>
        <v>10:00 ~ 17:00</v>
      </c>
      <c r="R9" s="141">
        <f>VLOOKUP(J9,'5.교과목 정보'!$B$3:$K$76,8,FALSE)</f>
        <v>12</v>
      </c>
      <c r="S9" s="141" t="str">
        <f>VLOOKUP(J9,'5.교과목 정보'!$B$3:$K$76,7,FALSE)</f>
        <v>집체</v>
      </c>
      <c r="T9" s="144" t="s">
        <v>483</v>
      </c>
      <c r="U9" s="273" t="str">
        <f>VLOOKUP(T9,'7.교육장 정보'!$C$3:$D$20,2,FALSE)</f>
        <v>능력개발교육원</v>
      </c>
      <c r="V9" s="306">
        <v>20</v>
      </c>
      <c r="W9" s="306">
        <v>4</v>
      </c>
      <c r="X9" s="348" t="s">
        <v>933</v>
      </c>
      <c r="Y9" s="297" t="s">
        <v>21</v>
      </c>
    </row>
    <row r="10" spans="1:25" ht="20.100000000000001" customHeight="1">
      <c r="B10" s="150">
        <v>8</v>
      </c>
      <c r="C10" s="144" t="s">
        <v>641</v>
      </c>
      <c r="D10" s="141" t="s">
        <v>637</v>
      </c>
      <c r="E10" s="141" t="s">
        <v>137</v>
      </c>
      <c r="F10" s="141" t="s">
        <v>64</v>
      </c>
      <c r="G10" s="141" t="s">
        <v>65</v>
      </c>
      <c r="H10" s="141" t="s">
        <v>94</v>
      </c>
      <c r="I10" s="141" t="s">
        <v>689</v>
      </c>
      <c r="J10" s="145" t="s">
        <v>139</v>
      </c>
      <c r="K10" s="312" t="s">
        <v>21</v>
      </c>
      <c r="L10" s="204" t="s">
        <v>21</v>
      </c>
      <c r="M10" s="322" t="s">
        <v>21</v>
      </c>
      <c r="N10" s="143" t="s">
        <v>21</v>
      </c>
      <c r="O10" s="185">
        <v>45764</v>
      </c>
      <c r="P10" s="185">
        <v>45765</v>
      </c>
      <c r="Q10" s="141" t="str">
        <f>VLOOKUP(J10,'5.교과목 정보'!$B$3:$K$76,9,FALSE)</f>
        <v>10:00 ~ 17:00</v>
      </c>
      <c r="R10" s="141">
        <f>VLOOKUP(J10,'5.교과목 정보'!$B$3:$K$76,8,FALSE)</f>
        <v>12</v>
      </c>
      <c r="S10" s="141" t="str">
        <f>VLOOKUP(J10,'5.교과목 정보'!$B$3:$K$76,7,FALSE)</f>
        <v>집체</v>
      </c>
      <c r="T10" s="144" t="s">
        <v>483</v>
      </c>
      <c r="U10" s="273" t="str">
        <f>VLOOKUP(T10,'7.교육장 정보'!$C$3:$D$20,2,FALSE)</f>
        <v>능력개발교육원</v>
      </c>
      <c r="V10" s="306">
        <v>20</v>
      </c>
      <c r="W10" s="306">
        <v>0</v>
      </c>
      <c r="X10" s="348" t="s">
        <v>933</v>
      </c>
      <c r="Y10" s="297" t="s">
        <v>21</v>
      </c>
    </row>
    <row r="11" spans="1:25" ht="20.100000000000001" customHeight="1">
      <c r="B11" s="150">
        <v>9</v>
      </c>
      <c r="C11" s="144" t="s">
        <v>641</v>
      </c>
      <c r="D11" s="141" t="s">
        <v>637</v>
      </c>
      <c r="E11" s="141" t="s">
        <v>137</v>
      </c>
      <c r="F11" s="141" t="s">
        <v>64</v>
      </c>
      <c r="G11" s="141" t="s">
        <v>65</v>
      </c>
      <c r="H11" s="141" t="s">
        <v>66</v>
      </c>
      <c r="I11" s="141" t="s">
        <v>935</v>
      </c>
      <c r="J11" s="145" t="s">
        <v>111</v>
      </c>
      <c r="K11" s="312" t="s">
        <v>21</v>
      </c>
      <c r="L11" s="204" t="s">
        <v>21</v>
      </c>
      <c r="M11" s="322" t="s">
        <v>21</v>
      </c>
      <c r="N11" s="143" t="s">
        <v>21</v>
      </c>
      <c r="O11" s="185">
        <v>45764</v>
      </c>
      <c r="P11" s="185">
        <v>45765</v>
      </c>
      <c r="Q11" s="141" t="str">
        <f>VLOOKUP(J11,'5.교과목 정보'!$B$3:$K$76,9,FALSE)</f>
        <v>10:00 ~ 17:00</v>
      </c>
      <c r="R11" s="141">
        <f>VLOOKUP(J11,'5.교과목 정보'!$B$3:$K$76,8,FALSE)</f>
        <v>12</v>
      </c>
      <c r="S11" s="141" t="str">
        <f>VLOOKUP(J11,'5.교과목 정보'!$B$3:$K$76,7,FALSE)</f>
        <v>집체</v>
      </c>
      <c r="T11" s="144" t="s">
        <v>483</v>
      </c>
      <c r="U11" s="273" t="str">
        <f>VLOOKUP(T11,'7.교육장 정보'!$C$3:$D$20,2,FALSE)</f>
        <v>능력개발교육원</v>
      </c>
      <c r="V11" s="306">
        <v>20</v>
      </c>
      <c r="W11" s="306">
        <v>1</v>
      </c>
      <c r="X11" s="348" t="s">
        <v>933</v>
      </c>
      <c r="Y11" s="297" t="s">
        <v>21</v>
      </c>
    </row>
    <row r="12" spans="1:25" ht="20.100000000000001" customHeight="1">
      <c r="B12" s="150">
        <v>10</v>
      </c>
      <c r="C12" s="144" t="s">
        <v>533</v>
      </c>
      <c r="D12" s="141" t="s">
        <v>637</v>
      </c>
      <c r="E12" s="141" t="s">
        <v>145</v>
      </c>
      <c r="F12" s="141" t="s">
        <v>31</v>
      </c>
      <c r="G12" s="141" t="s">
        <v>85</v>
      </c>
      <c r="H12" s="141" t="s">
        <v>86</v>
      </c>
      <c r="I12" s="141" t="s">
        <v>689</v>
      </c>
      <c r="J12" s="145" t="s">
        <v>948</v>
      </c>
      <c r="K12" s="312" t="s">
        <v>21</v>
      </c>
      <c r="L12" s="204" t="s">
        <v>21</v>
      </c>
      <c r="M12" s="322" t="s">
        <v>21</v>
      </c>
      <c r="N12" s="143" t="s">
        <v>21</v>
      </c>
      <c r="O12" s="185">
        <v>45766</v>
      </c>
      <c r="P12" s="185">
        <v>45767</v>
      </c>
      <c r="Q12" s="141" t="e">
        <f>VLOOKUP(J12,'5.교과목 정보'!$B$3:$K$76,9,FALSE)</f>
        <v>#N/A</v>
      </c>
      <c r="R12" s="141" t="e">
        <f>VLOOKUP(J12,'5.교과목 정보'!$B$3:$K$76,8,FALSE)</f>
        <v>#N/A</v>
      </c>
      <c r="S12" s="141" t="e">
        <f>VLOOKUP(J12,'5.교과목 정보'!$B$3:$K$76,7,FALSE)</f>
        <v>#N/A</v>
      </c>
      <c r="T12" s="143" t="s">
        <v>483</v>
      </c>
      <c r="U12" s="273" t="str">
        <f>VLOOKUP(T12,'7.교육장 정보'!$C$3:$D$20,2,FALSE)</f>
        <v>능력개발교육원</v>
      </c>
      <c r="V12" s="306">
        <v>20</v>
      </c>
      <c r="W12" s="306">
        <v>1</v>
      </c>
      <c r="X12" s="348" t="s">
        <v>933</v>
      </c>
      <c r="Y12" s="297" t="s">
        <v>21</v>
      </c>
    </row>
    <row r="13" spans="1:25" ht="20.100000000000001" customHeight="1">
      <c r="B13" s="150">
        <v>11</v>
      </c>
      <c r="C13" s="144" t="s">
        <v>533</v>
      </c>
      <c r="D13" s="141" t="s">
        <v>637</v>
      </c>
      <c r="E13" s="141" t="s">
        <v>145</v>
      </c>
      <c r="F13" s="141" t="s">
        <v>31</v>
      </c>
      <c r="G13" s="141" t="s">
        <v>35</v>
      </c>
      <c r="H13" s="141" t="s">
        <v>80</v>
      </c>
      <c r="I13" s="141" t="s">
        <v>689</v>
      </c>
      <c r="J13" s="145" t="s">
        <v>153</v>
      </c>
      <c r="K13" s="312" t="s">
        <v>21</v>
      </c>
      <c r="L13" s="204" t="s">
        <v>21</v>
      </c>
      <c r="M13" s="322" t="s">
        <v>21</v>
      </c>
      <c r="N13" s="143" t="s">
        <v>21</v>
      </c>
      <c r="O13" s="185">
        <v>45766</v>
      </c>
      <c r="P13" s="185">
        <v>45767</v>
      </c>
      <c r="Q13" s="141" t="str">
        <f>VLOOKUP(J13,'5.교과목 정보'!$B$3:$K$76,9,FALSE)</f>
        <v>10:00 ~ 17:00</v>
      </c>
      <c r="R13" s="141">
        <f>VLOOKUP(J13,'5.교과목 정보'!$B$3:$K$76,8,FALSE)</f>
        <v>12</v>
      </c>
      <c r="S13" s="141" t="str">
        <f>VLOOKUP(J13,'5.교과목 정보'!$B$3:$K$76,7,FALSE)</f>
        <v>집체</v>
      </c>
      <c r="T13" s="144" t="s">
        <v>483</v>
      </c>
      <c r="U13" s="273" t="str">
        <f>VLOOKUP(T13,'7.교육장 정보'!$C$3:$D$20,2,FALSE)</f>
        <v>능력개발교육원</v>
      </c>
      <c r="V13" s="306">
        <v>20</v>
      </c>
      <c r="W13" s="306">
        <v>0</v>
      </c>
      <c r="X13" s="348" t="s">
        <v>933</v>
      </c>
      <c r="Y13" s="297" t="s">
        <v>21</v>
      </c>
    </row>
    <row r="14" spans="1:25" ht="20.100000000000001" customHeight="1">
      <c r="B14" s="150">
        <v>12</v>
      </c>
      <c r="C14" s="144" t="s">
        <v>533</v>
      </c>
      <c r="D14" s="141" t="s">
        <v>637</v>
      </c>
      <c r="E14" s="141" t="s">
        <v>145</v>
      </c>
      <c r="F14" s="141" t="s">
        <v>31</v>
      </c>
      <c r="G14" s="141" t="s">
        <v>43</v>
      </c>
      <c r="H14" s="141" t="s">
        <v>70</v>
      </c>
      <c r="I14" s="141" t="s">
        <v>689</v>
      </c>
      <c r="J14" s="145" t="s">
        <v>124</v>
      </c>
      <c r="K14" s="312" t="s">
        <v>21</v>
      </c>
      <c r="L14" s="204" t="s">
        <v>21</v>
      </c>
      <c r="M14" s="322" t="s">
        <v>21</v>
      </c>
      <c r="N14" s="143" t="s">
        <v>21</v>
      </c>
      <c r="O14" s="143">
        <v>45766</v>
      </c>
      <c r="P14" s="185">
        <v>45767</v>
      </c>
      <c r="Q14" s="141" t="str">
        <f>VLOOKUP(J14,'5.교과목 정보'!$B$3:$K$76,9,FALSE)</f>
        <v>10:00 ~ 17:00</v>
      </c>
      <c r="R14" s="141">
        <f>VLOOKUP(J14,'5.교과목 정보'!$B$3:$K$76,8,FALSE)</f>
        <v>12</v>
      </c>
      <c r="S14" s="141" t="str">
        <f>VLOOKUP(J14,'5.교과목 정보'!$B$3:$K$76,7,FALSE)</f>
        <v>집체</v>
      </c>
      <c r="T14" s="144" t="s">
        <v>483</v>
      </c>
      <c r="U14" s="273" t="str">
        <f>VLOOKUP(T14,'7.교육장 정보'!$C$3:$D$20,2,FALSE)</f>
        <v>능력개발교육원</v>
      </c>
      <c r="V14" s="306">
        <v>20</v>
      </c>
      <c r="W14" s="306">
        <v>4</v>
      </c>
      <c r="X14" s="348" t="s">
        <v>933</v>
      </c>
      <c r="Y14" s="297" t="s">
        <v>21</v>
      </c>
    </row>
    <row r="15" spans="1:25" ht="20.100000000000001" customHeight="1">
      <c r="B15" s="150">
        <v>13</v>
      </c>
      <c r="C15" s="144" t="s">
        <v>533</v>
      </c>
      <c r="D15" s="141" t="s">
        <v>637</v>
      </c>
      <c r="E15" s="141" t="s">
        <v>145</v>
      </c>
      <c r="F15" s="141" t="s">
        <v>31</v>
      </c>
      <c r="G15" s="141" t="s">
        <v>43</v>
      </c>
      <c r="H15" s="141" t="s">
        <v>44</v>
      </c>
      <c r="I15" s="141" t="s">
        <v>693</v>
      </c>
      <c r="J15" s="145" t="s">
        <v>598</v>
      </c>
      <c r="K15" s="312" t="s">
        <v>21</v>
      </c>
      <c r="L15" s="204" t="s">
        <v>21</v>
      </c>
      <c r="M15" s="322" t="s">
        <v>21</v>
      </c>
      <c r="N15" s="143" t="s">
        <v>21</v>
      </c>
      <c r="O15" s="185">
        <v>45766</v>
      </c>
      <c r="P15" s="185">
        <v>45766</v>
      </c>
      <c r="Q15" s="141" t="str">
        <f>VLOOKUP(J15,'5.교과목 정보'!$B$3:$K$76,9,FALSE)</f>
        <v>10:00 ~ 17:00</v>
      </c>
      <c r="R15" s="141">
        <f>VLOOKUP(J15,'5.교과목 정보'!$B$3:$K$76,8,FALSE)</f>
        <v>6</v>
      </c>
      <c r="S15" s="141" t="str">
        <f>VLOOKUP(J15,'5.교과목 정보'!$B$3:$K$76,7,FALSE)</f>
        <v>집체</v>
      </c>
      <c r="T15" s="144" t="s">
        <v>483</v>
      </c>
      <c r="U15" s="273" t="str">
        <f>VLOOKUP(T15,'7.교육장 정보'!$C$3:$D$20,2,FALSE)</f>
        <v>능력개발교육원</v>
      </c>
      <c r="V15" s="306">
        <v>20</v>
      </c>
      <c r="W15" s="306">
        <v>3</v>
      </c>
      <c r="X15" s="348" t="s">
        <v>933</v>
      </c>
      <c r="Y15" s="297" t="s">
        <v>21</v>
      </c>
    </row>
    <row r="16" spans="1:25" ht="20.100000000000001" customHeight="1">
      <c r="B16" s="150">
        <v>14</v>
      </c>
      <c r="C16" s="144" t="s">
        <v>533</v>
      </c>
      <c r="D16" s="141" t="s">
        <v>637</v>
      </c>
      <c r="E16" s="141" t="s">
        <v>137</v>
      </c>
      <c r="F16" s="141" t="s">
        <v>64</v>
      </c>
      <c r="G16" s="141" t="s">
        <v>65</v>
      </c>
      <c r="H16" s="141" t="s">
        <v>94</v>
      </c>
      <c r="I16" s="141" t="s">
        <v>693</v>
      </c>
      <c r="J16" s="145" t="s">
        <v>116</v>
      </c>
      <c r="K16" s="312" t="s">
        <v>21</v>
      </c>
      <c r="L16" s="204" t="s">
        <v>21</v>
      </c>
      <c r="M16" s="322" t="s">
        <v>21</v>
      </c>
      <c r="N16" s="143" t="s">
        <v>21</v>
      </c>
      <c r="O16" s="185">
        <v>45766</v>
      </c>
      <c r="P16" s="185">
        <v>45767</v>
      </c>
      <c r="Q16" s="141" t="str">
        <f>VLOOKUP(J16,'5.교과목 정보'!$B$3:$K$76,9,FALSE)</f>
        <v>10:00 ~ 17:00</v>
      </c>
      <c r="R16" s="141">
        <f>VLOOKUP(J16,'5.교과목 정보'!$B$3:$K$76,8,FALSE)</f>
        <v>12</v>
      </c>
      <c r="S16" s="141" t="str">
        <f>VLOOKUP(J16,'5.교과목 정보'!$B$3:$K$76,7,FALSE)</f>
        <v>집체</v>
      </c>
      <c r="T16" s="144" t="s">
        <v>443</v>
      </c>
      <c r="U16" s="273" t="str">
        <f>VLOOKUP(T16,'7.교육장 정보'!$C$3:$D$20,2,FALSE)</f>
        <v>한국생산성본부</v>
      </c>
      <c r="V16" s="306">
        <v>20</v>
      </c>
      <c r="W16" s="306">
        <v>3</v>
      </c>
      <c r="X16" s="348" t="s">
        <v>933</v>
      </c>
      <c r="Y16" s="297" t="s">
        <v>21</v>
      </c>
    </row>
    <row r="17" spans="1:25" ht="20.100000000000001" customHeight="1">
      <c r="B17" s="150">
        <v>15</v>
      </c>
      <c r="C17" s="144" t="s">
        <v>533</v>
      </c>
      <c r="D17" s="141" t="s">
        <v>637</v>
      </c>
      <c r="E17" s="141" t="s">
        <v>137</v>
      </c>
      <c r="F17" s="141" t="s">
        <v>31</v>
      </c>
      <c r="G17" s="141" t="s">
        <v>96</v>
      </c>
      <c r="H17" s="141" t="s">
        <v>53</v>
      </c>
      <c r="I17" s="141" t="s">
        <v>689</v>
      </c>
      <c r="J17" s="145" t="s">
        <v>603</v>
      </c>
      <c r="K17" s="312" t="s">
        <v>21</v>
      </c>
      <c r="L17" s="204" t="s">
        <v>21</v>
      </c>
      <c r="M17" s="322" t="s">
        <v>21</v>
      </c>
      <c r="N17" s="143" t="s">
        <v>21</v>
      </c>
      <c r="O17" s="185">
        <v>45767</v>
      </c>
      <c r="P17" s="185">
        <v>45767</v>
      </c>
      <c r="Q17" s="141" t="str">
        <f>VLOOKUP(J17,'5.교과목 정보'!$B$3:$K$76,9,FALSE)</f>
        <v>09:00 ~ 18:00</v>
      </c>
      <c r="R17" s="141">
        <f>VLOOKUP(J17,'5.교과목 정보'!$B$3:$K$76,8,FALSE)</f>
        <v>8</v>
      </c>
      <c r="S17" s="141" t="str">
        <f>VLOOKUP(J17,'5.교과목 정보'!$B$3:$K$76,7,FALSE)</f>
        <v>집체</v>
      </c>
      <c r="T17" s="144" t="s">
        <v>483</v>
      </c>
      <c r="U17" s="273" t="str">
        <f>VLOOKUP(T17,'7.교육장 정보'!$C$3:$D$20,2,FALSE)</f>
        <v>능력개발교육원</v>
      </c>
      <c r="V17" s="306">
        <v>20</v>
      </c>
      <c r="W17" s="306">
        <v>6</v>
      </c>
      <c r="X17" s="348" t="s">
        <v>933</v>
      </c>
      <c r="Y17" s="297" t="s">
        <v>21</v>
      </c>
    </row>
    <row r="18" spans="1:25" ht="20.100000000000001" customHeight="1">
      <c r="B18" s="150">
        <v>16</v>
      </c>
      <c r="C18" s="144" t="s">
        <v>641</v>
      </c>
      <c r="D18" s="141" t="s">
        <v>638</v>
      </c>
      <c r="E18" s="141" t="s">
        <v>145</v>
      </c>
      <c r="F18" s="141" t="s">
        <v>23</v>
      </c>
      <c r="G18" s="141" t="s">
        <v>934</v>
      </c>
      <c r="H18" s="141" t="s">
        <v>41</v>
      </c>
      <c r="I18" s="141" t="s">
        <v>689</v>
      </c>
      <c r="J18" s="145" t="s">
        <v>591</v>
      </c>
      <c r="K18" s="312" t="s">
        <v>21</v>
      </c>
      <c r="L18" s="204" t="s">
        <v>21</v>
      </c>
      <c r="M18" s="322" t="s">
        <v>21</v>
      </c>
      <c r="N18" s="143" t="s">
        <v>21</v>
      </c>
      <c r="O18" s="185">
        <v>45771</v>
      </c>
      <c r="P18" s="185">
        <v>45772</v>
      </c>
      <c r="Q18" s="141" t="str">
        <f>VLOOKUP(J18,'5.교과목 정보'!$B$3:$K$76,9,FALSE)</f>
        <v>10:00 ~ 17:00</v>
      </c>
      <c r="R18" s="141">
        <f>VLOOKUP(J18,'5.교과목 정보'!$B$3:$K$76,8,FALSE)</f>
        <v>12</v>
      </c>
      <c r="S18" s="141" t="str">
        <f>VLOOKUP(J18,'5.교과목 정보'!$B$3:$K$76,7,FALSE)</f>
        <v>집체</v>
      </c>
      <c r="T18" s="144" t="s">
        <v>483</v>
      </c>
      <c r="U18" s="273" t="str">
        <f>VLOOKUP(T18,'7.교육장 정보'!$C$3:$D$20,2,FALSE)</f>
        <v>능력개발교육원</v>
      </c>
      <c r="V18" s="306">
        <v>20</v>
      </c>
      <c r="W18" s="306">
        <v>4</v>
      </c>
      <c r="X18" s="348" t="s">
        <v>933</v>
      </c>
      <c r="Y18" s="297" t="s">
        <v>21</v>
      </c>
    </row>
    <row r="19" spans="1:25" ht="20.100000000000001" customHeight="1">
      <c r="B19" s="150">
        <v>17</v>
      </c>
      <c r="C19" s="144" t="s">
        <v>641</v>
      </c>
      <c r="D19" s="141" t="s">
        <v>638</v>
      </c>
      <c r="E19" s="141" t="s">
        <v>145</v>
      </c>
      <c r="F19" s="141" t="s">
        <v>23</v>
      </c>
      <c r="G19" s="141" t="s">
        <v>38</v>
      </c>
      <c r="H19" s="141" t="s">
        <v>39</v>
      </c>
      <c r="I19" s="141" t="s">
        <v>689</v>
      </c>
      <c r="J19" s="145" t="s">
        <v>148</v>
      </c>
      <c r="K19" s="312" t="s">
        <v>21</v>
      </c>
      <c r="L19" s="204" t="s">
        <v>21</v>
      </c>
      <c r="M19" s="322" t="s">
        <v>21</v>
      </c>
      <c r="N19" s="143" t="s">
        <v>21</v>
      </c>
      <c r="O19" s="185">
        <v>45771</v>
      </c>
      <c r="P19" s="185">
        <v>45772</v>
      </c>
      <c r="Q19" s="141" t="str">
        <f>VLOOKUP(J19,'5.교과목 정보'!$B$3:$K$76,9,FALSE)</f>
        <v>10:00 ~ 17:00</v>
      </c>
      <c r="R19" s="141">
        <f>VLOOKUP(J19,'5.교과목 정보'!$B$3:$K$76,8,FALSE)</f>
        <v>12</v>
      </c>
      <c r="S19" s="141" t="str">
        <f>VLOOKUP(J19,'5.교과목 정보'!$B$3:$K$76,7,FALSE)</f>
        <v>집체</v>
      </c>
      <c r="T19" s="144" t="s">
        <v>483</v>
      </c>
      <c r="U19" s="273" t="str">
        <f>VLOOKUP(T19,'7.교육장 정보'!$C$3:$D$20,2,FALSE)</f>
        <v>능력개발교육원</v>
      </c>
      <c r="V19" s="306">
        <v>20</v>
      </c>
      <c r="W19" s="306">
        <v>1</v>
      </c>
      <c r="X19" s="348" t="s">
        <v>933</v>
      </c>
      <c r="Y19" s="297" t="s">
        <v>21</v>
      </c>
    </row>
    <row r="20" spans="1:25" ht="20.100000000000001" customHeight="1">
      <c r="B20" s="150">
        <v>18</v>
      </c>
      <c r="C20" s="144" t="s">
        <v>641</v>
      </c>
      <c r="D20" s="141" t="s">
        <v>638</v>
      </c>
      <c r="E20" s="141" t="s">
        <v>145</v>
      </c>
      <c r="F20" s="141" t="s">
        <v>31</v>
      </c>
      <c r="G20" s="141" t="s">
        <v>35</v>
      </c>
      <c r="H20" s="141" t="s">
        <v>48</v>
      </c>
      <c r="I20" s="141" t="s">
        <v>692</v>
      </c>
      <c r="J20" s="145" t="s">
        <v>110</v>
      </c>
      <c r="K20" s="312" t="s">
        <v>21</v>
      </c>
      <c r="L20" s="204" t="s">
        <v>21</v>
      </c>
      <c r="M20" s="322" t="s">
        <v>21</v>
      </c>
      <c r="N20" s="143" t="s">
        <v>21</v>
      </c>
      <c r="O20" s="185">
        <v>45771</v>
      </c>
      <c r="P20" s="185">
        <v>45772</v>
      </c>
      <c r="Q20" s="141" t="str">
        <f>VLOOKUP(J20,'5.교과목 정보'!$B$3:$K$76,9,FALSE)</f>
        <v>10:00 ~ 17:00</v>
      </c>
      <c r="R20" s="141">
        <f>VLOOKUP(J20,'5.교과목 정보'!$B$3:$K$76,8,FALSE)</f>
        <v>12</v>
      </c>
      <c r="S20" s="141" t="str">
        <f>VLOOKUP(J20,'5.교과목 정보'!$B$3:$K$76,7,FALSE)</f>
        <v>집체</v>
      </c>
      <c r="T20" s="144" t="s">
        <v>444</v>
      </c>
      <c r="U20" s="273" t="str">
        <f>VLOOKUP(T20,'7.교육장 정보'!$C$3:$D$20,2,FALSE)</f>
        <v>한국폴리텍대학 정수캠퍼스</v>
      </c>
      <c r="V20" s="306">
        <v>20</v>
      </c>
      <c r="W20" s="306">
        <v>3</v>
      </c>
      <c r="X20" s="348" t="s">
        <v>933</v>
      </c>
      <c r="Y20" s="297" t="s">
        <v>21</v>
      </c>
    </row>
    <row r="21" spans="1:25" ht="20.100000000000001" customHeight="1">
      <c r="B21" s="150">
        <v>19</v>
      </c>
      <c r="C21" s="144" t="s">
        <v>641</v>
      </c>
      <c r="D21" s="141" t="s">
        <v>638</v>
      </c>
      <c r="E21" s="141" t="s">
        <v>137</v>
      </c>
      <c r="F21" s="141" t="s">
        <v>64</v>
      </c>
      <c r="G21" s="141" t="s">
        <v>65</v>
      </c>
      <c r="H21" s="141" t="s">
        <v>66</v>
      </c>
      <c r="I21" s="141" t="s">
        <v>935</v>
      </c>
      <c r="J21" s="145" t="s">
        <v>130</v>
      </c>
      <c r="K21" s="312" t="s">
        <v>21</v>
      </c>
      <c r="L21" s="204" t="s">
        <v>21</v>
      </c>
      <c r="M21" s="322" t="s">
        <v>21</v>
      </c>
      <c r="N21" s="143" t="s">
        <v>21</v>
      </c>
      <c r="O21" s="185">
        <v>45771</v>
      </c>
      <c r="P21" s="185">
        <v>45772</v>
      </c>
      <c r="Q21" s="141" t="str">
        <f>VLOOKUP(J21,'5.교과목 정보'!$B$3:$K$76,9,FALSE)</f>
        <v>10:00 ~ 17:00</v>
      </c>
      <c r="R21" s="141">
        <f>VLOOKUP(J21,'5.교과목 정보'!$B$3:$K$76,8,FALSE)</f>
        <v>12</v>
      </c>
      <c r="S21" s="141" t="str">
        <f>VLOOKUP(J21,'5.교과목 정보'!$B$3:$K$76,7,FALSE)</f>
        <v>집체</v>
      </c>
      <c r="T21" s="144" t="s">
        <v>483</v>
      </c>
      <c r="U21" s="273" t="str">
        <f>VLOOKUP(T21,'7.교육장 정보'!$C$3:$D$20,2,FALSE)</f>
        <v>능력개발교육원</v>
      </c>
      <c r="V21" s="306">
        <v>20</v>
      </c>
      <c r="W21" s="306">
        <v>1</v>
      </c>
      <c r="X21" s="348" t="s">
        <v>933</v>
      </c>
      <c r="Y21" s="297" t="s">
        <v>21</v>
      </c>
    </row>
    <row r="22" spans="1:25" ht="20.100000000000001" customHeight="1">
      <c r="B22" s="150">
        <v>20</v>
      </c>
      <c r="C22" s="144" t="s">
        <v>641</v>
      </c>
      <c r="D22" s="141" t="s">
        <v>638</v>
      </c>
      <c r="E22" s="141" t="s">
        <v>137</v>
      </c>
      <c r="F22" s="141" t="s">
        <v>660</v>
      </c>
      <c r="G22" s="141" t="s">
        <v>27</v>
      </c>
      <c r="H22" s="141" t="s">
        <v>59</v>
      </c>
      <c r="I22" s="141" t="s">
        <v>689</v>
      </c>
      <c r="J22" s="145" t="s">
        <v>607</v>
      </c>
      <c r="K22" s="312" t="s">
        <v>21</v>
      </c>
      <c r="L22" s="204" t="s">
        <v>21</v>
      </c>
      <c r="M22" s="322" t="s">
        <v>21</v>
      </c>
      <c r="N22" s="143" t="s">
        <v>21</v>
      </c>
      <c r="O22" s="185">
        <v>45772</v>
      </c>
      <c r="P22" s="185">
        <v>45772</v>
      </c>
      <c r="Q22" s="141" t="str">
        <f>VLOOKUP(J22,'5.교과목 정보'!$B$3:$K$76,9,FALSE)</f>
        <v>10:00 ~ 17:00</v>
      </c>
      <c r="R22" s="141">
        <f>VLOOKUP(J22,'5.교과목 정보'!$B$3:$K$76,8,FALSE)</f>
        <v>6</v>
      </c>
      <c r="S22" s="141" t="str">
        <f>VLOOKUP(J22,'5.교과목 정보'!$B$3:$K$76,7,FALSE)</f>
        <v>집체</v>
      </c>
      <c r="T22" s="144" t="s">
        <v>483</v>
      </c>
      <c r="U22" s="273" t="str">
        <f>VLOOKUP(T22,'7.교육장 정보'!$C$3:$D$20,2,FALSE)</f>
        <v>능력개발교육원</v>
      </c>
      <c r="V22" s="306">
        <v>20</v>
      </c>
      <c r="W22" s="306">
        <v>1</v>
      </c>
      <c r="X22" s="348" t="s">
        <v>933</v>
      </c>
      <c r="Y22" s="297" t="s">
        <v>21</v>
      </c>
    </row>
    <row r="23" spans="1:25" ht="20.100000000000001" customHeight="1">
      <c r="B23" s="150">
        <v>21</v>
      </c>
      <c r="C23" s="144" t="s">
        <v>641</v>
      </c>
      <c r="D23" s="141" t="s">
        <v>638</v>
      </c>
      <c r="E23" s="141" t="s">
        <v>137</v>
      </c>
      <c r="F23" s="141" t="s">
        <v>31</v>
      </c>
      <c r="G23" s="141" t="s">
        <v>52</v>
      </c>
      <c r="H23" s="141" t="s">
        <v>53</v>
      </c>
      <c r="I23" s="141" t="s">
        <v>689</v>
      </c>
      <c r="J23" s="145" t="s">
        <v>605</v>
      </c>
      <c r="K23" s="312" t="s">
        <v>21</v>
      </c>
      <c r="L23" s="204" t="s">
        <v>21</v>
      </c>
      <c r="M23" s="322" t="s">
        <v>21</v>
      </c>
      <c r="N23" s="143" t="s">
        <v>21</v>
      </c>
      <c r="O23" s="185">
        <v>45772</v>
      </c>
      <c r="P23" s="185">
        <v>45772</v>
      </c>
      <c r="Q23" s="141" t="str">
        <f>VLOOKUP(J23,'5.교과목 정보'!$B$3:$K$76,9,FALSE)</f>
        <v>09:00 ~ 18:00</v>
      </c>
      <c r="R23" s="141">
        <f>VLOOKUP(J23,'5.교과목 정보'!$B$3:$K$76,8,FALSE)</f>
        <v>8</v>
      </c>
      <c r="S23" s="141" t="str">
        <f>VLOOKUP(J23,'5.교과목 정보'!$B$3:$K$76,7,FALSE)</f>
        <v>집체</v>
      </c>
      <c r="T23" s="144" t="s">
        <v>483</v>
      </c>
      <c r="U23" s="273" t="str">
        <f>VLOOKUP(T23,'7.교육장 정보'!$C$3:$D$20,2,FALSE)</f>
        <v>능력개발교육원</v>
      </c>
      <c r="V23" s="306">
        <v>20</v>
      </c>
      <c r="W23" s="306">
        <v>3</v>
      </c>
      <c r="X23" s="348" t="s">
        <v>933</v>
      </c>
      <c r="Y23" s="297" t="s">
        <v>21</v>
      </c>
    </row>
    <row r="24" spans="1:25" ht="20.100000000000001" customHeight="1">
      <c r="B24" s="150">
        <v>22</v>
      </c>
      <c r="C24" s="144" t="s">
        <v>641</v>
      </c>
      <c r="D24" s="141" t="s">
        <v>638</v>
      </c>
      <c r="E24" s="141" t="s">
        <v>137</v>
      </c>
      <c r="F24" s="141" t="s">
        <v>31</v>
      </c>
      <c r="G24" s="141" t="s">
        <v>52</v>
      </c>
      <c r="H24" s="141" t="s">
        <v>53</v>
      </c>
      <c r="I24" s="141" t="s">
        <v>689</v>
      </c>
      <c r="J24" s="145" t="s">
        <v>604</v>
      </c>
      <c r="K24" s="312" t="s">
        <v>21</v>
      </c>
      <c r="L24" s="204" t="s">
        <v>21</v>
      </c>
      <c r="M24" s="322" t="s">
        <v>21</v>
      </c>
      <c r="N24" s="143" t="s">
        <v>21</v>
      </c>
      <c r="O24" s="185">
        <v>45772</v>
      </c>
      <c r="P24" s="185">
        <v>45772</v>
      </c>
      <c r="Q24" s="141" t="str">
        <f>VLOOKUP(J24,'5.교과목 정보'!$B$3:$K$76,9,FALSE)</f>
        <v>09:00 ~ 18:00</v>
      </c>
      <c r="R24" s="141">
        <f>VLOOKUP(J24,'5.교과목 정보'!$B$3:$K$76,8,FALSE)</f>
        <v>8</v>
      </c>
      <c r="S24" s="141" t="str">
        <f>VLOOKUP(J24,'5.교과목 정보'!$B$3:$K$76,7,FALSE)</f>
        <v>집체</v>
      </c>
      <c r="T24" s="144" t="s">
        <v>444</v>
      </c>
      <c r="U24" s="273" t="str">
        <f>VLOOKUP(T24,'7.교육장 정보'!$C$3:$D$20,2,FALSE)</f>
        <v>한국폴리텍대학 정수캠퍼스</v>
      </c>
      <c r="V24" s="306">
        <v>20</v>
      </c>
      <c r="W24" s="306">
        <v>2</v>
      </c>
      <c r="X24" s="348" t="s">
        <v>933</v>
      </c>
      <c r="Y24" s="297" t="s">
        <v>21</v>
      </c>
    </row>
    <row r="25" spans="1:25" ht="20.100000000000001" customHeight="1">
      <c r="B25" s="150">
        <v>23</v>
      </c>
      <c r="C25" s="144" t="s">
        <v>533</v>
      </c>
      <c r="D25" s="141" t="s">
        <v>638</v>
      </c>
      <c r="E25" s="141" t="s">
        <v>145</v>
      </c>
      <c r="F25" s="141" t="s">
        <v>23</v>
      </c>
      <c r="G25" s="141" t="s">
        <v>24</v>
      </c>
      <c r="H25" s="141" t="s">
        <v>62</v>
      </c>
      <c r="I25" s="141" t="s">
        <v>689</v>
      </c>
      <c r="J25" s="145" t="s">
        <v>128</v>
      </c>
      <c r="K25" s="312" t="s">
        <v>21</v>
      </c>
      <c r="L25" s="204" t="s">
        <v>21</v>
      </c>
      <c r="M25" s="322" t="s">
        <v>21</v>
      </c>
      <c r="N25" s="143" t="s">
        <v>21</v>
      </c>
      <c r="O25" s="185">
        <v>45773</v>
      </c>
      <c r="P25" s="185">
        <v>45774</v>
      </c>
      <c r="Q25" s="141" t="str">
        <f>VLOOKUP(J25,'5.교과목 정보'!$B$3:$K$76,9,FALSE)</f>
        <v>10:00 ~ 17:00</v>
      </c>
      <c r="R25" s="141">
        <f>VLOOKUP(J25,'5.교과목 정보'!$B$3:$K$76,8,FALSE)</f>
        <v>12</v>
      </c>
      <c r="S25" s="141" t="str">
        <f>VLOOKUP(J25,'5.교과목 정보'!$B$3:$K$76,7,FALSE)</f>
        <v>집체</v>
      </c>
      <c r="T25" s="144" t="s">
        <v>443</v>
      </c>
      <c r="U25" s="273" t="str">
        <f>VLOOKUP(T25,'7.교육장 정보'!$C$3:$D$20,2,FALSE)</f>
        <v>한국생산성본부</v>
      </c>
      <c r="V25" s="306">
        <v>20</v>
      </c>
      <c r="W25" s="306">
        <v>6</v>
      </c>
      <c r="X25" s="348" t="s">
        <v>933</v>
      </c>
      <c r="Y25" s="297" t="s">
        <v>21</v>
      </c>
    </row>
    <row r="26" spans="1:25" ht="20.100000000000001" customHeight="1">
      <c r="B26" s="150">
        <v>24</v>
      </c>
      <c r="C26" s="144" t="s">
        <v>533</v>
      </c>
      <c r="D26" s="141" t="s">
        <v>638</v>
      </c>
      <c r="E26" s="141" t="s">
        <v>145</v>
      </c>
      <c r="F26" s="141" t="s">
        <v>31</v>
      </c>
      <c r="G26" s="141" t="s">
        <v>85</v>
      </c>
      <c r="H26" s="141" t="s">
        <v>86</v>
      </c>
      <c r="I26" s="141" t="s">
        <v>689</v>
      </c>
      <c r="J26" s="145" t="s">
        <v>948</v>
      </c>
      <c r="K26" s="312" t="s">
        <v>21</v>
      </c>
      <c r="L26" s="204" t="s">
        <v>21</v>
      </c>
      <c r="M26" s="322" t="s">
        <v>21</v>
      </c>
      <c r="N26" s="143" t="s">
        <v>21</v>
      </c>
      <c r="O26" s="185">
        <v>45773</v>
      </c>
      <c r="P26" s="185">
        <v>45774</v>
      </c>
      <c r="Q26" s="141" t="e">
        <f>VLOOKUP(J26,'5.교과목 정보'!$B$3:$K$76,9,FALSE)</f>
        <v>#N/A</v>
      </c>
      <c r="R26" s="141" t="e">
        <f>VLOOKUP(J26,'5.교과목 정보'!$B$3:$K$76,8,FALSE)</f>
        <v>#N/A</v>
      </c>
      <c r="S26" s="141" t="e">
        <f>VLOOKUP(J26,'5.교과목 정보'!$B$3:$K$76,7,FALSE)</f>
        <v>#N/A</v>
      </c>
      <c r="T26" s="144" t="s">
        <v>443</v>
      </c>
      <c r="U26" s="273" t="str">
        <f>VLOOKUP(T26,'7.교육장 정보'!$C$3:$D$20,2,FALSE)</f>
        <v>한국생산성본부</v>
      </c>
      <c r="V26" s="306">
        <v>20</v>
      </c>
      <c r="W26" s="306">
        <v>3</v>
      </c>
      <c r="X26" s="348" t="s">
        <v>933</v>
      </c>
      <c r="Y26" s="297" t="s">
        <v>21</v>
      </c>
    </row>
    <row r="27" spans="1:25" ht="20.100000000000001" customHeight="1">
      <c r="B27" s="150">
        <v>25</v>
      </c>
      <c r="C27" s="144" t="s">
        <v>533</v>
      </c>
      <c r="D27" s="141" t="s">
        <v>638</v>
      </c>
      <c r="E27" s="141" t="s">
        <v>145</v>
      </c>
      <c r="F27" s="141" t="s">
        <v>23</v>
      </c>
      <c r="G27" s="141" t="s">
        <v>934</v>
      </c>
      <c r="H27" s="141" t="s">
        <v>41</v>
      </c>
      <c r="I27" s="141" t="s">
        <v>693</v>
      </c>
      <c r="J27" s="145" t="s">
        <v>590</v>
      </c>
      <c r="K27" s="312" t="s">
        <v>21</v>
      </c>
      <c r="L27" s="204" t="s">
        <v>21</v>
      </c>
      <c r="M27" s="322" t="s">
        <v>21</v>
      </c>
      <c r="N27" s="143" t="s">
        <v>21</v>
      </c>
      <c r="O27" s="185">
        <v>45773</v>
      </c>
      <c r="P27" s="185">
        <v>45774</v>
      </c>
      <c r="Q27" s="141" t="str">
        <f>VLOOKUP(J27,'5.교과목 정보'!$B$3:$K$76,9,FALSE)</f>
        <v>10:00 ~ 17:00</v>
      </c>
      <c r="R27" s="141">
        <f>VLOOKUP(J27,'5.교과목 정보'!$B$3:$K$76,8,FALSE)</f>
        <v>12</v>
      </c>
      <c r="S27" s="141" t="str">
        <f>VLOOKUP(J27,'5.교과목 정보'!$B$3:$K$76,7,FALSE)</f>
        <v>집체</v>
      </c>
      <c r="T27" s="144" t="s">
        <v>652</v>
      </c>
      <c r="U27" s="273" t="str">
        <f>VLOOKUP(T27,'7.교육장 정보'!$C$3:$D$20,2,FALSE)</f>
        <v>나우직업전문학교</v>
      </c>
      <c r="V27" s="306">
        <v>20</v>
      </c>
      <c r="W27" s="306">
        <v>4</v>
      </c>
      <c r="X27" s="348" t="s">
        <v>933</v>
      </c>
      <c r="Y27" s="297" t="s">
        <v>21</v>
      </c>
    </row>
    <row r="28" spans="1:25" ht="20.100000000000001" customHeight="1">
      <c r="B28" s="150">
        <v>26</v>
      </c>
      <c r="C28" s="144" t="s">
        <v>533</v>
      </c>
      <c r="D28" s="141" t="s">
        <v>638</v>
      </c>
      <c r="E28" s="141" t="s">
        <v>145</v>
      </c>
      <c r="F28" s="141" t="s">
        <v>31</v>
      </c>
      <c r="G28" s="141" t="s">
        <v>32</v>
      </c>
      <c r="H28" s="141" t="s">
        <v>33</v>
      </c>
      <c r="I28" s="141" t="s">
        <v>689</v>
      </c>
      <c r="J28" s="145" t="s">
        <v>596</v>
      </c>
      <c r="K28" s="312" t="s">
        <v>21</v>
      </c>
      <c r="L28" s="204" t="s">
        <v>21</v>
      </c>
      <c r="M28" s="322" t="s">
        <v>21</v>
      </c>
      <c r="N28" s="143" t="s">
        <v>21</v>
      </c>
      <c r="O28" s="185">
        <v>45773</v>
      </c>
      <c r="P28" s="185">
        <v>45774</v>
      </c>
      <c r="Q28" s="141" t="str">
        <f>VLOOKUP(J28,'5.교과목 정보'!$B$3:$K$76,9,FALSE)</f>
        <v>10:00 ~ 17:00</v>
      </c>
      <c r="R28" s="141">
        <f>VLOOKUP(J28,'5.교과목 정보'!$B$3:$K$76,8,FALSE)</f>
        <v>12</v>
      </c>
      <c r="S28" s="141" t="str">
        <f>VLOOKUP(J28,'5.교과목 정보'!$B$3:$K$76,7,FALSE)</f>
        <v>집체</v>
      </c>
      <c r="T28" s="144" t="s">
        <v>653</v>
      </c>
      <c r="U28" s="273" t="str">
        <f>VLOOKUP(T28,'7.교육장 정보'!$C$3:$D$20,2,FALSE)</f>
        <v>울산산업직업전문학교</v>
      </c>
      <c r="V28" s="306">
        <v>20</v>
      </c>
      <c r="W28" s="306">
        <v>4</v>
      </c>
      <c r="X28" s="348" t="s">
        <v>933</v>
      </c>
      <c r="Y28" s="297" t="s">
        <v>21</v>
      </c>
    </row>
    <row r="29" spans="1:25" ht="20.100000000000001" customHeight="1">
      <c r="B29" s="150">
        <v>27</v>
      </c>
      <c r="C29" s="144" t="s">
        <v>533</v>
      </c>
      <c r="D29" s="141" t="s">
        <v>638</v>
      </c>
      <c r="E29" s="141" t="s">
        <v>137</v>
      </c>
      <c r="F29" s="141" t="s">
        <v>31</v>
      </c>
      <c r="G29" s="141" t="s">
        <v>52</v>
      </c>
      <c r="H29" s="141" t="s">
        <v>53</v>
      </c>
      <c r="I29" s="141" t="s">
        <v>689</v>
      </c>
      <c r="J29" s="145" t="s">
        <v>126</v>
      </c>
      <c r="K29" s="312" t="s">
        <v>21</v>
      </c>
      <c r="L29" s="204" t="s">
        <v>21</v>
      </c>
      <c r="M29" s="322" t="s">
        <v>21</v>
      </c>
      <c r="N29" s="143" t="s">
        <v>21</v>
      </c>
      <c r="O29" s="185">
        <v>45773</v>
      </c>
      <c r="P29" s="185">
        <v>45773</v>
      </c>
      <c r="Q29" s="141" t="str">
        <f>VLOOKUP(J29,'5.교과목 정보'!$B$3:$K$76,9,FALSE)</f>
        <v>09:00 ~ 18:00</v>
      </c>
      <c r="R29" s="141">
        <f>VLOOKUP(J29,'5.교과목 정보'!$B$3:$K$76,8,FALSE)</f>
        <v>8</v>
      </c>
      <c r="S29" s="141" t="str">
        <f>VLOOKUP(J29,'5.교과목 정보'!$B$3:$K$76,7,FALSE)</f>
        <v>집체</v>
      </c>
      <c r="T29" s="144" t="s">
        <v>651</v>
      </c>
      <c r="U29" s="273" t="str">
        <f>VLOOKUP(T29,'7.교육장 정보'!$C$3:$D$20,2,FALSE)</f>
        <v>(재)한국직업능력교육원 인천캠퍼스</v>
      </c>
      <c r="V29" s="306">
        <v>20</v>
      </c>
      <c r="W29" s="306">
        <v>1</v>
      </c>
      <c r="X29" s="348" t="s">
        <v>933</v>
      </c>
      <c r="Y29" s="297" t="s">
        <v>21</v>
      </c>
    </row>
    <row r="30" spans="1:25" ht="20.100000000000001" customHeight="1">
      <c r="B30" s="150">
        <v>28</v>
      </c>
      <c r="C30" s="144" t="s">
        <v>533</v>
      </c>
      <c r="D30" s="141" t="s">
        <v>638</v>
      </c>
      <c r="E30" s="141" t="s">
        <v>145</v>
      </c>
      <c r="F30" s="141" t="s">
        <v>31</v>
      </c>
      <c r="G30" s="141" t="s">
        <v>35</v>
      </c>
      <c r="H30" s="141" t="s">
        <v>74</v>
      </c>
      <c r="I30" s="141" t="s">
        <v>689</v>
      </c>
      <c r="J30" s="142" t="s">
        <v>156</v>
      </c>
      <c r="K30" s="312" t="s">
        <v>21</v>
      </c>
      <c r="L30" s="204" t="s">
        <v>21</v>
      </c>
      <c r="M30" s="322" t="s">
        <v>21</v>
      </c>
      <c r="N30" s="143" t="s">
        <v>21</v>
      </c>
      <c r="O30" s="143">
        <v>45773</v>
      </c>
      <c r="P30" s="143">
        <v>45774</v>
      </c>
      <c r="Q30" s="141" t="str">
        <f>VLOOKUP(J30,'5.교과목 정보'!$B$3:$K$76,9,FALSE)</f>
        <v>10:00 ~ 17:00</v>
      </c>
      <c r="R30" s="141">
        <f>VLOOKUP(J30,'5.교과목 정보'!$B$3:$K$76,8,FALSE)</f>
        <v>12</v>
      </c>
      <c r="S30" s="141" t="str">
        <f>VLOOKUP(J30,'5.교과목 정보'!$B$3:$K$76,7,FALSE)</f>
        <v>집체</v>
      </c>
      <c r="T30" s="141" t="s">
        <v>447</v>
      </c>
      <c r="U30" s="273" t="str">
        <f>VLOOKUP(T30,'7.교육장 정보'!$C$3:$D$20,2,FALSE)</f>
        <v>경북산업직업전문학교</v>
      </c>
      <c r="V30" s="306">
        <v>20</v>
      </c>
      <c r="W30" s="306">
        <v>1</v>
      </c>
      <c r="X30" s="348" t="s">
        <v>933</v>
      </c>
      <c r="Y30" s="297" t="s">
        <v>21</v>
      </c>
    </row>
    <row r="31" spans="1:25" s="4" customFormat="1" ht="20.100000000000001" customHeight="1">
      <c r="A31" s="187"/>
      <c r="B31" s="150">
        <v>29</v>
      </c>
      <c r="C31" s="144" t="s">
        <v>641</v>
      </c>
      <c r="D31" s="141" t="s">
        <v>639</v>
      </c>
      <c r="E31" s="141" t="s">
        <v>145</v>
      </c>
      <c r="F31" s="141" t="s">
        <v>23</v>
      </c>
      <c r="G31" s="141" t="s">
        <v>934</v>
      </c>
      <c r="H31" s="141" t="s">
        <v>41</v>
      </c>
      <c r="I31" s="141" t="s">
        <v>689</v>
      </c>
      <c r="J31" s="145" t="s">
        <v>591</v>
      </c>
      <c r="K31" s="312" t="s">
        <v>21</v>
      </c>
      <c r="L31" s="204" t="s">
        <v>21</v>
      </c>
      <c r="M31" s="322" t="s">
        <v>21</v>
      </c>
      <c r="N31" s="143" t="s">
        <v>21</v>
      </c>
      <c r="O31" s="185">
        <v>45776</v>
      </c>
      <c r="P31" s="185">
        <v>45777</v>
      </c>
      <c r="Q31" s="141" t="str">
        <f>VLOOKUP(J31,'5.교과목 정보'!$B$3:$K$76,9,FALSE)</f>
        <v>10:00 ~ 17:00</v>
      </c>
      <c r="R31" s="141">
        <f>VLOOKUP(J31,'5.교과목 정보'!$B$3:$K$76,8,FALSE)</f>
        <v>12</v>
      </c>
      <c r="S31" s="141" t="str">
        <f>VLOOKUP(J31,'5.교과목 정보'!$B$3:$K$76,7,FALSE)</f>
        <v>집체</v>
      </c>
      <c r="T31" s="144" t="s">
        <v>483</v>
      </c>
      <c r="U31" s="273" t="str">
        <f>VLOOKUP(T31,'7.교육장 정보'!$C$3:$D$20,2,FALSE)</f>
        <v>능력개발교육원</v>
      </c>
      <c r="V31" s="306">
        <v>20</v>
      </c>
      <c r="W31" s="306">
        <v>6</v>
      </c>
      <c r="X31" s="348" t="s">
        <v>933</v>
      </c>
      <c r="Y31" s="297" t="s">
        <v>21</v>
      </c>
    </row>
    <row r="32" spans="1:25" s="4" customFormat="1" ht="20.100000000000001" customHeight="1">
      <c r="A32" s="187"/>
      <c r="B32" s="150">
        <v>30</v>
      </c>
      <c r="C32" s="144" t="s">
        <v>641</v>
      </c>
      <c r="D32" s="141" t="s">
        <v>639</v>
      </c>
      <c r="E32" s="141" t="s">
        <v>145</v>
      </c>
      <c r="F32" s="141" t="s">
        <v>23</v>
      </c>
      <c r="G32" s="141" t="s">
        <v>24</v>
      </c>
      <c r="H32" s="141" t="s">
        <v>62</v>
      </c>
      <c r="I32" s="141" t="s">
        <v>689</v>
      </c>
      <c r="J32" s="145" t="s">
        <v>128</v>
      </c>
      <c r="K32" s="312" t="s">
        <v>21</v>
      </c>
      <c r="L32" s="204" t="s">
        <v>21</v>
      </c>
      <c r="M32" s="322" t="s">
        <v>21</v>
      </c>
      <c r="N32" s="143" t="s">
        <v>21</v>
      </c>
      <c r="O32" s="185">
        <v>45778</v>
      </c>
      <c r="P32" s="185">
        <v>45779</v>
      </c>
      <c r="Q32" s="141" t="str">
        <f>VLOOKUP(J32,'5.교과목 정보'!$B$3:$K$76,9,FALSE)</f>
        <v>10:00 ~ 17:00</v>
      </c>
      <c r="R32" s="141">
        <f>VLOOKUP(J32,'5.교과목 정보'!$B$3:$K$76,8,FALSE)</f>
        <v>12</v>
      </c>
      <c r="S32" s="141" t="str">
        <f>VLOOKUP(J32,'5.교과목 정보'!$B$3:$K$76,7,FALSE)</f>
        <v>집체</v>
      </c>
      <c r="T32" s="144" t="s">
        <v>483</v>
      </c>
      <c r="U32" s="273" t="str">
        <f>VLOOKUP(T32,'7.교육장 정보'!$C$3:$D$20,2,FALSE)</f>
        <v>능력개발교육원</v>
      </c>
      <c r="V32" s="306">
        <v>20</v>
      </c>
      <c r="W32" s="306">
        <v>0</v>
      </c>
      <c r="X32" s="348" t="s">
        <v>933</v>
      </c>
      <c r="Y32" s="297" t="s">
        <v>21</v>
      </c>
    </row>
    <row r="33" spans="1:25" s="4" customFormat="1" ht="20.100000000000001" customHeight="1">
      <c r="A33" s="187"/>
      <c r="B33" s="150">
        <v>31</v>
      </c>
      <c r="C33" s="144" t="s">
        <v>641</v>
      </c>
      <c r="D33" s="141" t="s">
        <v>639</v>
      </c>
      <c r="E33" s="141" t="s">
        <v>145</v>
      </c>
      <c r="F33" s="141" t="s">
        <v>31</v>
      </c>
      <c r="G33" s="141" t="s">
        <v>35</v>
      </c>
      <c r="H33" s="141" t="s">
        <v>80</v>
      </c>
      <c r="I33" s="141" t="s">
        <v>689</v>
      </c>
      <c r="J33" s="145" t="s">
        <v>153</v>
      </c>
      <c r="K33" s="312" t="s">
        <v>21</v>
      </c>
      <c r="L33" s="204" t="s">
        <v>21</v>
      </c>
      <c r="M33" s="322" t="s">
        <v>21</v>
      </c>
      <c r="N33" s="143" t="s">
        <v>21</v>
      </c>
      <c r="O33" s="185">
        <v>45778</v>
      </c>
      <c r="P33" s="185">
        <v>45779</v>
      </c>
      <c r="Q33" s="141" t="str">
        <f>VLOOKUP(J33,'5.교과목 정보'!$B$3:$K$76,9,FALSE)</f>
        <v>10:00 ~ 17:00</v>
      </c>
      <c r="R33" s="141">
        <f>VLOOKUP(J33,'5.교과목 정보'!$B$3:$K$76,8,FALSE)</f>
        <v>12</v>
      </c>
      <c r="S33" s="141" t="str">
        <f>VLOOKUP(J33,'5.교과목 정보'!$B$3:$K$76,7,FALSE)</f>
        <v>집체</v>
      </c>
      <c r="T33" s="144" t="s">
        <v>444</v>
      </c>
      <c r="U33" s="273" t="str">
        <f>VLOOKUP(T33,'7.교육장 정보'!$C$3:$D$20,2,FALSE)</f>
        <v>한국폴리텍대학 정수캠퍼스</v>
      </c>
      <c r="V33" s="306">
        <v>20</v>
      </c>
      <c r="W33" s="306">
        <v>3</v>
      </c>
      <c r="X33" s="348" t="s">
        <v>933</v>
      </c>
      <c r="Y33" s="297" t="s">
        <v>21</v>
      </c>
    </row>
    <row r="34" spans="1:25" s="4" customFormat="1" ht="20.100000000000001" customHeight="1">
      <c r="A34" s="187"/>
      <c r="B34" s="150">
        <v>32</v>
      </c>
      <c r="C34" s="144" t="s">
        <v>641</v>
      </c>
      <c r="D34" s="141" t="s">
        <v>639</v>
      </c>
      <c r="E34" s="141" t="s">
        <v>137</v>
      </c>
      <c r="F34" s="141" t="s">
        <v>31</v>
      </c>
      <c r="G34" s="141" t="s">
        <v>96</v>
      </c>
      <c r="H34" s="141" t="s">
        <v>53</v>
      </c>
      <c r="I34" s="141" t="s">
        <v>689</v>
      </c>
      <c r="J34" s="145" t="s">
        <v>603</v>
      </c>
      <c r="K34" s="312" t="s">
        <v>21</v>
      </c>
      <c r="L34" s="204" t="s">
        <v>21</v>
      </c>
      <c r="M34" s="322" t="s">
        <v>21</v>
      </c>
      <c r="N34" s="143" t="s">
        <v>21</v>
      </c>
      <c r="O34" s="185">
        <v>45778</v>
      </c>
      <c r="P34" s="185">
        <v>45778</v>
      </c>
      <c r="Q34" s="141" t="str">
        <f>VLOOKUP(J34,'5.교과목 정보'!$B$3:$K$76,9,FALSE)</f>
        <v>09:00 ~ 18:00</v>
      </c>
      <c r="R34" s="141">
        <f>VLOOKUP(J34,'5.교과목 정보'!$B$3:$K$76,8,FALSE)</f>
        <v>8</v>
      </c>
      <c r="S34" s="141" t="str">
        <f>VLOOKUP(J34,'5.교과목 정보'!$B$3:$K$76,7,FALSE)</f>
        <v>집체</v>
      </c>
      <c r="T34" s="144" t="s">
        <v>483</v>
      </c>
      <c r="U34" s="273" t="str">
        <f>VLOOKUP(T34,'7.교육장 정보'!$C$3:$D$20,2,FALSE)</f>
        <v>능력개발교육원</v>
      </c>
      <c r="V34" s="306">
        <v>20</v>
      </c>
      <c r="W34" s="306">
        <v>2</v>
      </c>
      <c r="X34" s="348" t="s">
        <v>933</v>
      </c>
      <c r="Y34" s="297" t="s">
        <v>21</v>
      </c>
    </row>
    <row r="35" spans="1:25" s="4" customFormat="1" ht="20.100000000000001" customHeight="1">
      <c r="A35" s="187"/>
      <c r="B35" s="150">
        <v>33</v>
      </c>
      <c r="C35" s="144" t="s">
        <v>641</v>
      </c>
      <c r="D35" s="141" t="s">
        <v>639</v>
      </c>
      <c r="E35" s="141" t="s">
        <v>137</v>
      </c>
      <c r="F35" s="141" t="s">
        <v>64</v>
      </c>
      <c r="G35" s="141" t="s">
        <v>65</v>
      </c>
      <c r="H35" s="141" t="s">
        <v>94</v>
      </c>
      <c r="I35" s="141" t="s">
        <v>689</v>
      </c>
      <c r="J35" s="145" t="s">
        <v>139</v>
      </c>
      <c r="K35" s="312" t="s">
        <v>21</v>
      </c>
      <c r="L35" s="204" t="s">
        <v>21</v>
      </c>
      <c r="M35" s="322" t="s">
        <v>21</v>
      </c>
      <c r="N35" s="143" t="s">
        <v>21</v>
      </c>
      <c r="O35" s="185">
        <v>45778</v>
      </c>
      <c r="P35" s="185">
        <v>45779</v>
      </c>
      <c r="Q35" s="141" t="str">
        <f>VLOOKUP(J35,'5.교과목 정보'!$B$3:$K$76,9,FALSE)</f>
        <v>10:00 ~ 17:00</v>
      </c>
      <c r="R35" s="141">
        <f>VLOOKUP(J35,'5.교과목 정보'!$B$3:$K$76,8,FALSE)</f>
        <v>12</v>
      </c>
      <c r="S35" s="141" t="str">
        <f>VLOOKUP(J35,'5.교과목 정보'!$B$3:$K$76,7,FALSE)</f>
        <v>집체</v>
      </c>
      <c r="T35" s="144" t="s">
        <v>483</v>
      </c>
      <c r="U35" s="273" t="str">
        <f>VLOOKUP(T35,'7.교육장 정보'!$C$3:$D$20,2,FALSE)</f>
        <v>능력개발교육원</v>
      </c>
      <c r="V35" s="306">
        <v>20</v>
      </c>
      <c r="W35" s="306">
        <v>6</v>
      </c>
      <c r="X35" s="348" t="s">
        <v>933</v>
      </c>
      <c r="Y35" s="297" t="s">
        <v>21</v>
      </c>
    </row>
    <row r="36" spans="1:25" s="4" customFormat="1" ht="20.100000000000001" customHeight="1">
      <c r="A36" s="187"/>
      <c r="B36" s="150">
        <v>34</v>
      </c>
      <c r="C36" s="144" t="s">
        <v>641</v>
      </c>
      <c r="D36" s="141" t="s">
        <v>639</v>
      </c>
      <c r="E36" s="141" t="s">
        <v>145</v>
      </c>
      <c r="F36" s="141" t="s">
        <v>23</v>
      </c>
      <c r="G36" s="141" t="s">
        <v>24</v>
      </c>
      <c r="H36" s="141" t="s">
        <v>62</v>
      </c>
      <c r="I36" s="141" t="s">
        <v>693</v>
      </c>
      <c r="J36" s="145" t="s">
        <v>131</v>
      </c>
      <c r="K36" s="312" t="s">
        <v>21</v>
      </c>
      <c r="L36" s="204" t="s">
        <v>21</v>
      </c>
      <c r="M36" s="322">
        <v>45768</v>
      </c>
      <c r="N36" s="143">
        <v>45774</v>
      </c>
      <c r="O36" s="185">
        <v>45779</v>
      </c>
      <c r="P36" s="185">
        <v>45779</v>
      </c>
      <c r="Q36" s="141" t="str">
        <f>VLOOKUP(J36,'5.교과목 정보'!$B$3:$K$76,9,FALSE)</f>
        <v>10:00 ~ 17:00</v>
      </c>
      <c r="R36" s="141">
        <f>VLOOKUP(J36,'5.교과목 정보'!$B$3:$K$76,8,FALSE)</f>
        <v>12</v>
      </c>
      <c r="S36" s="141" t="str">
        <f>VLOOKUP(J36,'5.교과목 정보'!$B$3:$K$76,7,FALSE)</f>
        <v>혼합</v>
      </c>
      <c r="T36" s="144" t="s">
        <v>483</v>
      </c>
      <c r="U36" s="273" t="str">
        <f>VLOOKUP(T36,'7.교육장 정보'!$C$3:$D$20,2,FALSE)</f>
        <v>능력개발교육원</v>
      </c>
      <c r="V36" s="306">
        <v>20</v>
      </c>
      <c r="W36" s="306">
        <v>3</v>
      </c>
      <c r="X36" s="348" t="s">
        <v>933</v>
      </c>
      <c r="Y36" s="297" t="s">
        <v>21</v>
      </c>
    </row>
    <row r="37" spans="1:25" s="4" customFormat="1" ht="20.100000000000001" customHeight="1">
      <c r="A37" s="187"/>
      <c r="B37" s="150">
        <v>35</v>
      </c>
      <c r="C37" s="144" t="s">
        <v>641</v>
      </c>
      <c r="D37" s="141" t="s">
        <v>639</v>
      </c>
      <c r="E37" s="141" t="s">
        <v>145</v>
      </c>
      <c r="F37" s="141" t="s">
        <v>31</v>
      </c>
      <c r="G37" s="141" t="s">
        <v>43</v>
      </c>
      <c r="H37" s="141" t="s">
        <v>44</v>
      </c>
      <c r="I37" s="141" t="s">
        <v>693</v>
      </c>
      <c r="J37" s="145" t="s">
        <v>598</v>
      </c>
      <c r="K37" s="312" t="s">
        <v>21</v>
      </c>
      <c r="L37" s="204" t="s">
        <v>21</v>
      </c>
      <c r="M37" s="322" t="s">
        <v>21</v>
      </c>
      <c r="N37" s="143" t="s">
        <v>21</v>
      </c>
      <c r="O37" s="185">
        <v>45779</v>
      </c>
      <c r="P37" s="185">
        <v>45779</v>
      </c>
      <c r="Q37" s="141" t="str">
        <f>VLOOKUP(J37,'5.교과목 정보'!$B$3:$K$76,9,FALSE)</f>
        <v>10:00 ~ 17:00</v>
      </c>
      <c r="R37" s="141">
        <f>VLOOKUP(J37,'5.교과목 정보'!$B$3:$K$76,8,FALSE)</f>
        <v>6</v>
      </c>
      <c r="S37" s="141" t="str">
        <f>VLOOKUP(J37,'5.교과목 정보'!$B$3:$K$76,7,FALSE)</f>
        <v>집체</v>
      </c>
      <c r="T37" s="144" t="s">
        <v>444</v>
      </c>
      <c r="U37" s="273" t="str">
        <f>VLOOKUP(T37,'7.교육장 정보'!$C$3:$D$20,2,FALSE)</f>
        <v>한국폴리텍대학 정수캠퍼스</v>
      </c>
      <c r="V37" s="306">
        <v>20</v>
      </c>
      <c r="W37" s="306">
        <v>4</v>
      </c>
      <c r="X37" s="348" t="s">
        <v>933</v>
      </c>
      <c r="Y37" s="297" t="s">
        <v>21</v>
      </c>
    </row>
    <row r="38" spans="1:25" s="4" customFormat="1" ht="20.100000000000001" customHeight="1">
      <c r="A38" s="187"/>
      <c r="B38" s="150">
        <v>36</v>
      </c>
      <c r="C38" s="144" t="s">
        <v>641</v>
      </c>
      <c r="D38" s="141" t="s">
        <v>639</v>
      </c>
      <c r="E38" s="141" t="s">
        <v>145</v>
      </c>
      <c r="F38" s="141" t="s">
        <v>31</v>
      </c>
      <c r="G38" s="141" t="s">
        <v>43</v>
      </c>
      <c r="H38" s="141" t="s">
        <v>44</v>
      </c>
      <c r="I38" s="141" t="s">
        <v>693</v>
      </c>
      <c r="J38" s="145" t="s">
        <v>598</v>
      </c>
      <c r="K38" s="312" t="s">
        <v>21</v>
      </c>
      <c r="L38" s="204" t="s">
        <v>21</v>
      </c>
      <c r="M38" s="322" t="s">
        <v>21</v>
      </c>
      <c r="N38" s="143" t="s">
        <v>21</v>
      </c>
      <c r="O38" s="185">
        <v>45779</v>
      </c>
      <c r="P38" s="185">
        <v>45779</v>
      </c>
      <c r="Q38" s="141" t="str">
        <f>VLOOKUP(J38,'5.교과목 정보'!$B$3:$K$76,9,FALSE)</f>
        <v>10:00 ~ 17:00</v>
      </c>
      <c r="R38" s="141">
        <f>VLOOKUP(J38,'5.교과목 정보'!$B$3:$K$76,8,FALSE)</f>
        <v>6</v>
      </c>
      <c r="S38" s="141" t="str">
        <f>VLOOKUP(J38,'5.교과목 정보'!$B$3:$K$76,7,FALSE)</f>
        <v>집체</v>
      </c>
      <c r="T38" s="144" t="s">
        <v>483</v>
      </c>
      <c r="U38" s="273" t="str">
        <f>VLOOKUP(T38,'7.교육장 정보'!$C$3:$D$20,2,FALSE)</f>
        <v>능력개발교육원</v>
      </c>
      <c r="V38" s="306">
        <v>20</v>
      </c>
      <c r="W38" s="306">
        <v>0</v>
      </c>
      <c r="X38" s="348" t="s">
        <v>933</v>
      </c>
      <c r="Y38" s="297" t="s">
        <v>21</v>
      </c>
    </row>
    <row r="39" spans="1:25" ht="20.100000000000001" customHeight="1">
      <c r="B39" s="150">
        <v>37</v>
      </c>
      <c r="C39" s="144" t="s">
        <v>533</v>
      </c>
      <c r="D39" s="141" t="s">
        <v>639</v>
      </c>
      <c r="E39" s="141" t="s">
        <v>137</v>
      </c>
      <c r="F39" s="141" t="s">
        <v>64</v>
      </c>
      <c r="G39" s="141" t="s">
        <v>65</v>
      </c>
      <c r="H39" s="141" t="s">
        <v>94</v>
      </c>
      <c r="I39" s="141" t="s">
        <v>693</v>
      </c>
      <c r="J39" s="145" t="s">
        <v>116</v>
      </c>
      <c r="K39" s="312" t="s">
        <v>21</v>
      </c>
      <c r="L39" s="204" t="s">
        <v>21</v>
      </c>
      <c r="M39" s="322" t="s">
        <v>21</v>
      </c>
      <c r="N39" s="143" t="s">
        <v>21</v>
      </c>
      <c r="O39" s="185">
        <v>45780</v>
      </c>
      <c r="P39" s="185">
        <v>45781</v>
      </c>
      <c r="Q39" s="141" t="str">
        <f>VLOOKUP(J39,'5.교과목 정보'!$B$3:$K$76,9,FALSE)</f>
        <v>10:00 ~ 17:00</v>
      </c>
      <c r="R39" s="141">
        <f>VLOOKUP(J39,'5.교과목 정보'!$B$3:$K$76,8,FALSE)</f>
        <v>12</v>
      </c>
      <c r="S39" s="141" t="str">
        <f>VLOOKUP(J39,'5.교과목 정보'!$B$3:$K$76,7,FALSE)</f>
        <v>집체</v>
      </c>
      <c r="T39" s="144" t="s">
        <v>444</v>
      </c>
      <c r="U39" s="273" t="str">
        <f>VLOOKUP(T39,'7.교육장 정보'!$C$3:$D$20,2,FALSE)</f>
        <v>한국폴리텍대학 정수캠퍼스</v>
      </c>
      <c r="V39" s="306">
        <v>20</v>
      </c>
      <c r="W39" s="306">
        <v>4</v>
      </c>
      <c r="X39" s="348" t="s">
        <v>933</v>
      </c>
      <c r="Y39" s="297" t="s">
        <v>21</v>
      </c>
    </row>
    <row r="40" spans="1:25" s="4" customFormat="1" ht="20.100000000000001" customHeight="1">
      <c r="A40" s="187"/>
      <c r="B40" s="150">
        <v>38</v>
      </c>
      <c r="C40" s="144" t="s">
        <v>641</v>
      </c>
      <c r="D40" s="141" t="s">
        <v>640</v>
      </c>
      <c r="E40" s="141" t="s">
        <v>145</v>
      </c>
      <c r="F40" s="141" t="s">
        <v>31</v>
      </c>
      <c r="G40" s="141" t="s">
        <v>35</v>
      </c>
      <c r="H40" s="141" t="s">
        <v>48</v>
      </c>
      <c r="I40" s="141" t="s">
        <v>692</v>
      </c>
      <c r="J40" s="145" t="s">
        <v>110</v>
      </c>
      <c r="K40" s="312" t="s">
        <v>21</v>
      </c>
      <c r="L40" s="204" t="s">
        <v>21</v>
      </c>
      <c r="M40" s="322" t="s">
        <v>21</v>
      </c>
      <c r="N40" s="143" t="s">
        <v>21</v>
      </c>
      <c r="O40" s="185">
        <v>45785</v>
      </c>
      <c r="P40" s="185">
        <v>45786</v>
      </c>
      <c r="Q40" s="141" t="str">
        <f>VLOOKUP(J40,'5.교과목 정보'!$B$3:$K$76,9,FALSE)</f>
        <v>10:00 ~ 17:00</v>
      </c>
      <c r="R40" s="141">
        <f>VLOOKUP(J40,'5.교과목 정보'!$B$3:$K$76,8,FALSE)</f>
        <v>12</v>
      </c>
      <c r="S40" s="141" t="str">
        <f>VLOOKUP(J40,'5.교과목 정보'!$B$3:$K$76,7,FALSE)</f>
        <v>집체</v>
      </c>
      <c r="T40" s="144" t="s">
        <v>483</v>
      </c>
      <c r="U40" s="273" t="str">
        <f>VLOOKUP(T40,'7.교육장 정보'!$C$3:$D$20,2,FALSE)</f>
        <v>능력개발교육원</v>
      </c>
      <c r="V40" s="306">
        <v>20</v>
      </c>
      <c r="W40" s="306">
        <v>1</v>
      </c>
      <c r="X40" s="348" t="s">
        <v>933</v>
      </c>
      <c r="Y40" s="297" t="s">
        <v>21</v>
      </c>
    </row>
    <row r="41" spans="1:25" s="4" customFormat="1" ht="20.100000000000001" customHeight="1">
      <c r="A41" s="187"/>
      <c r="B41" s="150">
        <v>39</v>
      </c>
      <c r="C41" s="144" t="s">
        <v>641</v>
      </c>
      <c r="D41" s="141" t="s">
        <v>640</v>
      </c>
      <c r="E41" s="141" t="s">
        <v>137</v>
      </c>
      <c r="F41" s="141" t="s">
        <v>64</v>
      </c>
      <c r="G41" s="141" t="s">
        <v>65</v>
      </c>
      <c r="H41" s="141" t="s">
        <v>94</v>
      </c>
      <c r="I41" s="141" t="s">
        <v>693</v>
      </c>
      <c r="J41" s="145" t="s">
        <v>116</v>
      </c>
      <c r="K41" s="312" t="s">
        <v>21</v>
      </c>
      <c r="L41" s="204" t="s">
        <v>21</v>
      </c>
      <c r="M41" s="322" t="s">
        <v>21</v>
      </c>
      <c r="N41" s="143" t="s">
        <v>21</v>
      </c>
      <c r="O41" s="185">
        <v>45785</v>
      </c>
      <c r="P41" s="185">
        <v>45786</v>
      </c>
      <c r="Q41" s="141" t="str">
        <f>VLOOKUP(J41,'5.교과목 정보'!$B$3:$K$76,9,FALSE)</f>
        <v>10:00 ~ 17:00</v>
      </c>
      <c r="R41" s="141">
        <f>VLOOKUP(J41,'5.교과목 정보'!$B$3:$K$76,8,FALSE)</f>
        <v>12</v>
      </c>
      <c r="S41" s="141" t="str">
        <f>VLOOKUP(J41,'5.교과목 정보'!$B$3:$K$76,7,FALSE)</f>
        <v>집체</v>
      </c>
      <c r="T41" s="144" t="s">
        <v>483</v>
      </c>
      <c r="U41" s="273" t="str">
        <f>VLOOKUP(T41,'7.교육장 정보'!$C$3:$D$20,2,FALSE)</f>
        <v>능력개발교육원</v>
      </c>
      <c r="V41" s="306">
        <v>20</v>
      </c>
      <c r="W41" s="306">
        <v>1</v>
      </c>
      <c r="X41" s="348" t="s">
        <v>933</v>
      </c>
      <c r="Y41" s="297" t="s">
        <v>21</v>
      </c>
    </row>
    <row r="42" spans="1:25" s="4" customFormat="1" ht="20.100000000000001" customHeight="1">
      <c r="A42" s="187"/>
      <c r="B42" s="150">
        <v>40</v>
      </c>
      <c r="C42" s="144" t="s">
        <v>641</v>
      </c>
      <c r="D42" s="141" t="s">
        <v>640</v>
      </c>
      <c r="E42" s="141" t="s">
        <v>137</v>
      </c>
      <c r="F42" s="141" t="s">
        <v>64</v>
      </c>
      <c r="G42" s="141" t="s">
        <v>89</v>
      </c>
      <c r="H42" s="141" t="s">
        <v>90</v>
      </c>
      <c r="I42" s="141" t="s">
        <v>692</v>
      </c>
      <c r="J42" s="145" t="s">
        <v>609</v>
      </c>
      <c r="K42" s="312" t="s">
        <v>21</v>
      </c>
      <c r="L42" s="204" t="s">
        <v>21</v>
      </c>
      <c r="M42" s="322" t="s">
        <v>21</v>
      </c>
      <c r="N42" s="143" t="s">
        <v>21</v>
      </c>
      <c r="O42" s="185">
        <v>45785</v>
      </c>
      <c r="P42" s="185">
        <v>45786</v>
      </c>
      <c r="Q42" s="141" t="str">
        <f>VLOOKUP(J42,'5.교과목 정보'!$B$3:$K$76,9,FALSE)</f>
        <v>10:00 ~ 17:00</v>
      </c>
      <c r="R42" s="141">
        <f>VLOOKUP(J42,'5.교과목 정보'!$B$3:$K$76,8,FALSE)</f>
        <v>12</v>
      </c>
      <c r="S42" s="141" t="str">
        <f>VLOOKUP(J42,'5.교과목 정보'!$B$3:$K$76,7,FALSE)</f>
        <v>집체</v>
      </c>
      <c r="T42" s="144" t="s">
        <v>444</v>
      </c>
      <c r="U42" s="273" t="str">
        <f>VLOOKUP(T42,'7.교육장 정보'!$C$3:$D$20,2,FALSE)</f>
        <v>한국폴리텍대학 정수캠퍼스</v>
      </c>
      <c r="V42" s="306">
        <v>20</v>
      </c>
      <c r="W42" s="306">
        <v>1</v>
      </c>
      <c r="X42" s="348" t="s">
        <v>933</v>
      </c>
      <c r="Y42" s="297" t="s">
        <v>21</v>
      </c>
    </row>
    <row r="43" spans="1:25" s="4" customFormat="1" ht="20.100000000000001" customHeight="1">
      <c r="A43" s="187"/>
      <c r="B43" s="150">
        <v>41</v>
      </c>
      <c r="C43" s="144" t="s">
        <v>641</v>
      </c>
      <c r="D43" s="141" t="s">
        <v>640</v>
      </c>
      <c r="E43" s="141" t="s">
        <v>137</v>
      </c>
      <c r="F43" s="141" t="s">
        <v>31</v>
      </c>
      <c r="G43" s="141" t="s">
        <v>96</v>
      </c>
      <c r="H43" s="141" t="s">
        <v>53</v>
      </c>
      <c r="I43" s="141" t="s">
        <v>689</v>
      </c>
      <c r="J43" s="145" t="s">
        <v>606</v>
      </c>
      <c r="K43" s="312" t="s">
        <v>21</v>
      </c>
      <c r="L43" s="204" t="s">
        <v>21</v>
      </c>
      <c r="M43" s="322" t="s">
        <v>21</v>
      </c>
      <c r="N43" s="143" t="s">
        <v>21</v>
      </c>
      <c r="O43" s="185">
        <v>45786</v>
      </c>
      <c r="P43" s="185">
        <v>45786</v>
      </c>
      <c r="Q43" s="141" t="str">
        <f>VLOOKUP(J43,'5.교과목 정보'!$B$3:$K$76,9,FALSE)</f>
        <v>09:00 ~ 18:00</v>
      </c>
      <c r="R43" s="141">
        <f>VLOOKUP(J43,'5.교과목 정보'!$B$3:$K$76,8,FALSE)</f>
        <v>8</v>
      </c>
      <c r="S43" s="141" t="str">
        <f>VLOOKUP(J43,'5.교과목 정보'!$B$3:$K$76,7,FALSE)</f>
        <v>집체</v>
      </c>
      <c r="T43" s="144" t="s">
        <v>483</v>
      </c>
      <c r="U43" s="273" t="str">
        <f>VLOOKUP(T43,'7.교육장 정보'!$C$3:$D$20,2,FALSE)</f>
        <v>능력개발교육원</v>
      </c>
      <c r="V43" s="306">
        <v>20</v>
      </c>
      <c r="W43" s="306">
        <v>5</v>
      </c>
      <c r="X43" s="348" t="s">
        <v>933</v>
      </c>
      <c r="Y43" s="297" t="s">
        <v>21</v>
      </c>
    </row>
    <row r="44" spans="1:25" ht="20.100000000000001" customHeight="1">
      <c r="B44" s="150">
        <v>42</v>
      </c>
      <c r="C44" s="144" t="s">
        <v>533</v>
      </c>
      <c r="D44" s="141" t="s">
        <v>640</v>
      </c>
      <c r="E44" s="141" t="s">
        <v>145</v>
      </c>
      <c r="F44" s="141" t="s">
        <v>31</v>
      </c>
      <c r="G44" s="141" t="s">
        <v>85</v>
      </c>
      <c r="H44" s="141" t="s">
        <v>86</v>
      </c>
      <c r="I44" s="141" t="s">
        <v>689</v>
      </c>
      <c r="J44" s="145" t="s">
        <v>948</v>
      </c>
      <c r="K44" s="312" t="s">
        <v>21</v>
      </c>
      <c r="L44" s="204" t="s">
        <v>21</v>
      </c>
      <c r="M44" s="322" t="s">
        <v>21</v>
      </c>
      <c r="N44" s="143" t="s">
        <v>21</v>
      </c>
      <c r="O44" s="185">
        <v>45787</v>
      </c>
      <c r="P44" s="185">
        <v>45788</v>
      </c>
      <c r="Q44" s="141" t="e">
        <f>VLOOKUP(J44,'5.교과목 정보'!$B$3:$K$76,9,FALSE)</f>
        <v>#N/A</v>
      </c>
      <c r="R44" s="141" t="e">
        <f>VLOOKUP(J44,'5.교과목 정보'!$B$3:$K$76,8,FALSE)</f>
        <v>#N/A</v>
      </c>
      <c r="S44" s="141" t="e">
        <f>VLOOKUP(J44,'5.교과목 정보'!$B$3:$K$76,7,FALSE)</f>
        <v>#N/A</v>
      </c>
      <c r="T44" s="144" t="s">
        <v>446</v>
      </c>
      <c r="U44" s="273" t="str">
        <f>VLOOKUP(T44,'7.교육장 정보'!$C$3:$D$20,2,FALSE)</f>
        <v>호남직업전문학교</v>
      </c>
      <c r="V44" s="306">
        <v>20</v>
      </c>
      <c r="W44" s="306">
        <v>2</v>
      </c>
      <c r="X44" s="348" t="s">
        <v>933</v>
      </c>
      <c r="Y44" s="297" t="s">
        <v>21</v>
      </c>
    </row>
    <row r="45" spans="1:25" ht="20.100000000000001" customHeight="1">
      <c r="B45" s="150">
        <v>43</v>
      </c>
      <c r="C45" s="144" t="s">
        <v>533</v>
      </c>
      <c r="D45" s="141" t="s">
        <v>640</v>
      </c>
      <c r="E45" s="141" t="s">
        <v>145</v>
      </c>
      <c r="F45" s="141" t="s">
        <v>31</v>
      </c>
      <c r="G45" s="141" t="s">
        <v>43</v>
      </c>
      <c r="H45" s="141" t="s">
        <v>70</v>
      </c>
      <c r="I45" s="141" t="s">
        <v>689</v>
      </c>
      <c r="J45" s="145" t="s">
        <v>124</v>
      </c>
      <c r="K45" s="312" t="s">
        <v>21</v>
      </c>
      <c r="L45" s="204" t="s">
        <v>21</v>
      </c>
      <c r="M45" s="322" t="s">
        <v>21</v>
      </c>
      <c r="N45" s="143" t="s">
        <v>21</v>
      </c>
      <c r="O45" s="143">
        <v>45787</v>
      </c>
      <c r="P45" s="185">
        <v>45788</v>
      </c>
      <c r="Q45" s="141" t="str">
        <f>VLOOKUP(J45,'5.교과목 정보'!$B$3:$K$76,9,FALSE)</f>
        <v>10:00 ~ 17:00</v>
      </c>
      <c r="R45" s="141">
        <f>VLOOKUP(J45,'5.교과목 정보'!$B$3:$K$76,8,FALSE)</f>
        <v>12</v>
      </c>
      <c r="S45" s="141" t="str">
        <f>VLOOKUP(J45,'5.교과목 정보'!$B$3:$K$76,7,FALSE)</f>
        <v>집체</v>
      </c>
      <c r="T45" s="144" t="s">
        <v>448</v>
      </c>
      <c r="U45" s="273" t="str">
        <f>VLOOKUP(T45,'7.교육장 정보'!$C$3:$D$20,2,FALSE)</f>
        <v>미래경영교육원</v>
      </c>
      <c r="V45" s="306">
        <v>20</v>
      </c>
      <c r="W45" s="306">
        <v>6</v>
      </c>
      <c r="X45" s="348" t="s">
        <v>933</v>
      </c>
      <c r="Y45" s="297" t="s">
        <v>21</v>
      </c>
    </row>
    <row r="46" spans="1:25" ht="20.100000000000001" customHeight="1">
      <c r="B46" s="150">
        <v>44</v>
      </c>
      <c r="C46" s="144" t="s">
        <v>533</v>
      </c>
      <c r="D46" s="141" t="s">
        <v>640</v>
      </c>
      <c r="E46" s="141" t="s">
        <v>137</v>
      </c>
      <c r="F46" s="141" t="s">
        <v>31</v>
      </c>
      <c r="G46" s="141" t="s">
        <v>52</v>
      </c>
      <c r="H46" s="141" t="s">
        <v>53</v>
      </c>
      <c r="I46" s="141" t="s">
        <v>689</v>
      </c>
      <c r="J46" s="145" t="s">
        <v>126</v>
      </c>
      <c r="K46" s="312" t="s">
        <v>21</v>
      </c>
      <c r="L46" s="204" t="s">
        <v>21</v>
      </c>
      <c r="M46" s="322" t="s">
        <v>21</v>
      </c>
      <c r="N46" s="143" t="s">
        <v>21</v>
      </c>
      <c r="O46" s="185">
        <v>45787</v>
      </c>
      <c r="P46" s="185">
        <v>45787</v>
      </c>
      <c r="Q46" s="141" t="str">
        <f>VLOOKUP(J46,'5.교과목 정보'!$B$3:$K$76,9,FALSE)</f>
        <v>09:00 ~ 18:00</v>
      </c>
      <c r="R46" s="141">
        <f>VLOOKUP(J46,'5.교과목 정보'!$B$3:$K$76,8,FALSE)</f>
        <v>8</v>
      </c>
      <c r="S46" s="141" t="str">
        <f>VLOOKUP(J46,'5.교과목 정보'!$B$3:$K$76,7,FALSE)</f>
        <v>집체</v>
      </c>
      <c r="T46" s="144" t="s">
        <v>442</v>
      </c>
      <c r="U46" s="273" t="str">
        <f>VLOOKUP(T46,'7.교육장 정보'!$C$3:$D$20,2,FALSE)</f>
        <v>방송정보국제교육원</v>
      </c>
      <c r="V46" s="306">
        <v>20</v>
      </c>
      <c r="W46" s="306">
        <v>0</v>
      </c>
      <c r="X46" s="348" t="s">
        <v>933</v>
      </c>
      <c r="Y46" s="297" t="s">
        <v>21</v>
      </c>
    </row>
    <row r="47" spans="1:25" ht="20.100000000000001" customHeight="1" thickBot="1">
      <c r="B47" s="265">
        <v>45</v>
      </c>
      <c r="C47" s="266" t="s">
        <v>533</v>
      </c>
      <c r="D47" s="267" t="s">
        <v>640</v>
      </c>
      <c r="E47" s="267" t="s">
        <v>137</v>
      </c>
      <c r="F47" s="267" t="s">
        <v>31</v>
      </c>
      <c r="G47" s="267" t="s">
        <v>52</v>
      </c>
      <c r="H47" s="267" t="s">
        <v>53</v>
      </c>
      <c r="I47" s="267" t="s">
        <v>689</v>
      </c>
      <c r="J47" s="309" t="s">
        <v>605</v>
      </c>
      <c r="K47" s="319" t="s">
        <v>21</v>
      </c>
      <c r="L47" s="324" t="s">
        <v>21</v>
      </c>
      <c r="M47" s="323" t="s">
        <v>21</v>
      </c>
      <c r="N47" s="269" t="s">
        <v>21</v>
      </c>
      <c r="O47" s="310">
        <v>45787</v>
      </c>
      <c r="P47" s="310">
        <v>45787</v>
      </c>
      <c r="Q47" s="267" t="str">
        <f>VLOOKUP(J47,'5.교과목 정보'!$B$3:$K$76,9,FALSE)</f>
        <v>09:00 ~ 18:00</v>
      </c>
      <c r="R47" s="267">
        <f>VLOOKUP(J47,'5.교과목 정보'!$B$3:$K$76,8,FALSE)</f>
        <v>8</v>
      </c>
      <c r="S47" s="267" t="str">
        <f>VLOOKUP(J47,'5.교과목 정보'!$B$3:$K$76,7,FALSE)</f>
        <v>집체</v>
      </c>
      <c r="T47" s="266" t="s">
        <v>442</v>
      </c>
      <c r="U47" s="274" t="str">
        <f>VLOOKUP(T47,'7.교육장 정보'!$C$3:$D$20,2,FALSE)</f>
        <v>방송정보국제교육원</v>
      </c>
      <c r="V47" s="308">
        <v>20</v>
      </c>
      <c r="W47" s="308">
        <v>4</v>
      </c>
      <c r="X47" s="349" t="s">
        <v>933</v>
      </c>
      <c r="Y47" s="320" t="s">
        <v>21</v>
      </c>
    </row>
  </sheetData>
  <autoFilter ref="B2:Y47"/>
  <mergeCells count="1">
    <mergeCell ref="B1:Y1"/>
  </mergeCells>
  <phoneticPr fontId="5" type="noConversion"/>
  <hyperlinks>
    <hyperlink ref="U35" r:id="rId1" display="https://map.naver.com/p/search/%ED%95%9C%EA%B5%AD%EA%B8%B0%EC%88%A0%EA%B5%90%EC%9C%A1%EB%8C%80%ED%95%99%EA%B5%90 %EB%8A%A5%EB%A0%A5%EA%B0%9C%EB%B0%9C%EA%B5%90%EC%9C%A1%EC%9B%90/place/12171044?c=15.00,0,0,0,dh&amp;placePath=%3Fentry%253Dbmp"/>
    <hyperlink ref="U41" r:id="rId2" display="https://map.naver.com/p/search/%ED%95%9C%EA%B5%AD%EA%B8%B0%EC%88%A0%EA%B5%90%EC%9C%A1%EB%8C%80%ED%95%99%EA%B5%90 %EB%8A%A5%EB%A0%A5%EA%B0%9C%EB%B0%9C%EA%B5%90%EC%9C%A1%EC%9B%90/place/12171044?c=15.00,0,0,0,dh&amp;placePath=%3Fentry%253Dbmp"/>
    <hyperlink ref="U34" r:id="rId3" display="https://map.naver.com/p/search/%ED%95%9C%EA%B5%AD%EA%B8%B0%EC%88%A0%EA%B5%90%EC%9C%A1%EB%8C%80%ED%95%99%EA%B5%90 %EB%8A%A5%EB%A0%A5%EA%B0%9C%EB%B0%9C%EA%B5%90%EC%9C%A1%EC%9B%90/place/12171044?c=15.00,0,0,0,dh&amp;placePath=%3Fentry%253Dbmp"/>
    <hyperlink ref="U43" r:id="rId4" display="https://map.naver.com/p/search/%ED%95%9C%EA%B5%AD%EA%B8%B0%EC%88%A0%EA%B5%90%EC%9C%A1%EB%8C%80%ED%95%99%EA%B5%90 %EB%8A%A5%EB%A0%A5%EA%B0%9C%EB%B0%9C%EA%B5%90%EC%9C%A1%EC%9B%90/place/12171044?c=15.00,0,0,0,dh&amp;placePath=%3Fentry%253Dbmp"/>
    <hyperlink ref="U38" r:id="rId5" display="https://map.naver.com/p/search/%ED%95%9C%EA%B5%AD%EA%B8%B0%EC%88%A0%EA%B5%90%EC%9C%A1%EB%8C%80%ED%95%99%EA%B5%90 %EB%8A%A5%EB%A0%A5%EA%B0%9C%EB%B0%9C%EA%B5%90%EC%9C%A1%EC%9B%90/place/12171044?c=15.00,0,0,0,dh&amp;placePath=%3Fentry%253Dbmp"/>
    <hyperlink ref="U31" r:id="rId6" display="https://map.naver.com/p/search/%ED%95%9C%EA%B5%AD%EA%B8%B0%EC%88%A0%EA%B5%90%EC%9C%A1%EB%8C%80%ED%95%99%EA%B5%90 %EB%8A%A5%EB%A0%A5%EA%B0%9C%EB%B0%9C%EA%B5%90%EC%9C%A1%EC%9B%90/place/12171044?c=15.00,0,0,0,dh&amp;placePath=%3Fentry%253Dbmp"/>
    <hyperlink ref="U40" r:id="rId7" display="https://map.naver.com/p/search/%ED%95%9C%EA%B5%AD%EA%B8%B0%EC%88%A0%EA%B5%90%EC%9C%A1%EB%8C%80%ED%95%99%EA%B5%90 %EB%8A%A5%EB%A0%A5%EA%B0%9C%EB%B0%9C%EA%B5%90%EC%9C%A1%EC%9B%90/place/12171044?c=15.00,0,0,0,dh&amp;placePath=%3Fentry%253Dbmp"/>
    <hyperlink ref="U32" r:id="rId8" display="https://map.naver.com/p/search/%ED%95%9C%EA%B5%AD%EA%B8%B0%EC%88%A0%EA%B5%90%EC%9C%A1%EB%8C%80%ED%95%99%EA%B5%90 %EB%8A%A5%EB%A0%A5%EA%B0%9C%EB%B0%9C%EA%B5%90%EC%9C%A1%EC%9B%90/place/12171044?c=15.00,0,0,0,dh&amp;placePath=%3Fentry%253Dbmp"/>
    <hyperlink ref="U36" r:id="rId9" display="https://map.naver.com/p/search/%ED%95%9C%EA%B5%AD%EA%B8%B0%EC%88%A0%EA%B5%90%EC%9C%A1%EB%8C%80%ED%95%99%EA%B5%90 %EB%8A%A5%EB%A0%A5%EA%B0%9C%EB%B0%9C%EA%B5%90%EC%9C%A1%EC%9B%90/place/12171044?c=15.00,0,0,0,dh&amp;placePath=%3Fentry%253Dbmp"/>
    <hyperlink ref="U4" r:id="rId10" display="https://map.naver.com/p/search/%ED%95%9C%EA%B5%AD%EA%B8%B0%EC%88%A0%EA%B5%90%EC%9C%A1%EB%8C%80%ED%95%99%EA%B5%90 %EB%8A%A5%EB%A0%A5%EA%B0%9C%EB%B0%9C%EA%B5%90%EC%9C%A1%EC%9B%90/place/12171044?c=15.00,0,0,0,dh&amp;placePath=%3Fentry%253Dbmp"/>
    <hyperlink ref="U12" r:id="rId11" display="https://map.naver.com/p/search/%ED%95%9C%EA%B5%AD%EA%B8%B0%EC%88%A0%EA%B5%90%EC%9C%A1%EB%8C%80%ED%95%99%EA%B5%90 %EB%8A%A5%EB%A0%A5%EA%B0%9C%EB%B0%9C%EA%B5%90%EC%9C%A1%EC%9B%90/place/12171044?c=15.00,0,0,0,dh&amp;placePath=%3Fentry%253Dbmp"/>
    <hyperlink ref="U18" r:id="rId12" display="https://map.naver.com/p/search/%ED%95%9C%EA%B5%AD%EA%B8%B0%EC%88%A0%EA%B5%90%EC%9C%A1%EB%8C%80%ED%95%99%EA%B5%90 %EB%8A%A5%EB%A0%A5%EA%B0%9C%EB%B0%9C%EA%B5%90%EC%9C%A1%EC%9B%90/place/12171044?c=15.00,0,0,0,dh&amp;placePath=%3Fentry%253Dbmp"/>
    <hyperlink ref="U13" r:id="rId13" display="https://map.naver.com/p/search/%ED%95%9C%EA%B5%AD%EA%B8%B0%EC%88%A0%EA%B5%90%EC%9C%A1%EB%8C%80%ED%95%99%EA%B5%90 %EB%8A%A5%EB%A0%A5%EA%B0%9C%EB%B0%9C%EA%B5%90%EC%9C%A1%EC%9B%90/place/12171044?c=15.00,0,0,0,dh&amp;placePath=%3Fentry%253Dbmp"/>
    <hyperlink ref="U14" r:id="rId14" display="https://map.naver.com/p/search/%ED%95%9C%EA%B5%AD%EA%B8%B0%EC%88%A0%EA%B5%90%EC%9C%A1%EB%8C%80%ED%95%99%EA%B5%90 %EB%8A%A5%EB%A0%A5%EA%B0%9C%EB%B0%9C%EA%B5%90%EC%9C%A1%EC%9B%90/place/12171044?c=15.00,0,0,0,dh&amp;placePath=%3Fentry%253Dbmp"/>
    <hyperlink ref="U19" r:id="rId15" display="https://map.naver.com/p/search/%ED%95%9C%EA%B5%AD%EA%B8%B0%EC%88%A0%EA%B5%90%EC%9C%A1%EB%8C%80%ED%95%99%EA%B5%90 %EB%8A%A5%EB%A0%A5%EA%B0%9C%EB%B0%9C%EA%B5%90%EC%9C%A1%EC%9B%90/place/12171044?c=15.00,0,0,0,dh&amp;placePath=%3Fentry%253Dbmp"/>
    <hyperlink ref="U15" r:id="rId16" display="https://map.naver.com/p/search/%ED%95%9C%EA%B5%AD%EA%B8%B0%EC%88%A0%EA%B5%90%EC%9C%A1%EB%8C%80%ED%95%99%EA%B5%90 %EB%8A%A5%EB%A0%A5%EA%B0%9C%EB%B0%9C%EA%B5%90%EC%9C%A1%EC%9B%90/place/12171044?c=15.00,0,0,0,dh&amp;placePath=%3Fentry%253Dbmp"/>
    <hyperlink ref="U9" r:id="rId17" display="https://map.naver.com/p/search/%ED%95%9C%EA%B5%AD%EA%B8%B0%EC%88%A0%EA%B5%90%EC%9C%A1%EB%8C%80%ED%95%99%EA%B5%90 %EB%8A%A5%EB%A0%A5%EA%B0%9C%EB%B0%9C%EA%B5%90%EC%9C%A1%EC%9B%90/place/12171044?c=15.00,0,0,0,dh&amp;placePath=%3Fentry%253Dbmp"/>
    <hyperlink ref="U22" r:id="rId18" display="https://map.naver.com/p/search/%ED%95%9C%EA%B5%AD%EA%B8%B0%EC%88%A0%EA%B5%90%EC%9C%A1%EB%8C%80%ED%95%99%EA%B5%90 %EB%8A%A5%EB%A0%A5%EA%B0%9C%EB%B0%9C%EA%B5%90%EC%9C%A1%EC%9B%90/place/12171044?c=15.00,0,0,0,dh&amp;placePath=%3Fentry%253Dbmp"/>
    <hyperlink ref="U17" r:id="rId19" display="https://map.naver.com/p/search/%ED%95%9C%EA%B5%AD%EA%B8%B0%EC%88%A0%EA%B5%90%EC%9C%A1%EB%8C%80%ED%95%99%EA%B5%90 %EB%8A%A5%EB%A0%A5%EA%B0%9C%EB%B0%9C%EA%B5%90%EC%9C%A1%EC%9B%90/place/12171044?c=15.00,0,0,0,dh&amp;placePath=%3Fentry%253Dbmp"/>
    <hyperlink ref="U23" r:id="rId20" display="https://map.naver.com/p/search/%ED%95%9C%EA%B5%AD%EA%B8%B0%EC%88%A0%EA%B5%90%EC%9C%A1%EB%8C%80%ED%95%99%EA%B5%90 %EB%8A%A5%EB%A0%A5%EA%B0%9C%EB%B0%9C%EA%B5%90%EC%9C%A1%EC%9B%90/place/12171044?c=15.00,0,0,0,dh&amp;placePath=%3Fentry%253Dbmp"/>
    <hyperlink ref="U11" r:id="rId21" display="https://map.naver.com/p/search/%ED%95%9C%EA%B5%AD%EA%B8%B0%EC%88%A0%EA%B5%90%EC%9C%A1%EB%8C%80%ED%95%99%EA%B5%90 %EB%8A%A5%EB%A0%A5%EA%B0%9C%EB%B0%9C%EA%B5%90%EC%9C%A1%EC%9B%90/place/12171044?c=15.00,0,0,0,dh&amp;placePath=%3Fentry%253Dbmp"/>
    <hyperlink ref="U21" r:id="rId22" display="https://map.naver.com/p/search/%ED%95%9C%EA%B5%AD%EA%B8%B0%EC%88%A0%EA%B5%90%EC%9C%A1%EB%8C%80%ED%95%99%EA%B5%90 %EB%8A%A5%EB%A0%A5%EA%B0%9C%EB%B0%9C%EA%B5%90%EC%9C%A1%EC%9B%90/place/12171044?c=15.00,0,0,0,dh&amp;placePath=%3Fentry%253Dbmp"/>
    <hyperlink ref="U44" r:id="rId23" display="https://map.naver.com/p/search/%ED%98%B8%EB%82%A8%EC%A7%81%EC%97%85%EC%A0%84%EB%AC%B8%ED%95%99%EA%B5%90/place/12760261?c=14.00,0,0,0,dh&amp;placePath=%3Fentry%253Dbmp"/>
    <hyperlink ref="U30" r:id="rId24" display="https://map.naver.com/p/search/%EA%B2%BD%EB%B6%81%EC%82%B0%EC%97%85%EC%A7%81%EC%97%85%EC%A0%84%EB%AC%B8%ED%95%99%EA%B5%90?c=14.00,0,0,0,dh"/>
    <hyperlink ref="U45" r:id="rId25" display="https://map.naver.com/p/search/%EB%AF%B8%EB%9E%98%EA%B2%BD%EC%98%81%EA%B5%90%EC%9C%A1%EC%9B%90/place/12797573?c=15.00,0,0,0,dh&amp;placePath=%3Fentry%253Dbmp"/>
    <hyperlink ref="U46" r:id="rId26" display="https://map.naver.com/p/search/%EB%B0%A9%EC%86%A1%EC%A0%95%EB%B3%B4%EA%B5%AD%EC%A0%9C%EA%B5%90%EC%9C%A1%EC%9B%90/place/12781833?c=15.00,0,0,0,dh&amp;isCorrectAnswer=true"/>
    <hyperlink ref="U16" r:id="rId27" display="https://map.naver.com/p/search/%ED%95%9C%EA%B5%AD%EC%83%9D%EC%82%B0%EC%84%B1%EB%B3%B8%EB%B6%80/place/12120117?c=13.00,0,0,0,dh&amp;placePath=%3Fentry%253Dbmp"/>
    <hyperlink ref="U25:U26" r:id="rId28" display="https://map.naver.com/p/search/%ED%95%9C%EA%B5%AD%EC%83%9D%EC%82%B0%EC%84%B1%EB%B3%B8%EB%B6%80/place/12120117?c=13.00,0,0,0,dh&amp;placePath=%3Fentry%253Dbmp"/>
    <hyperlink ref="U47" r:id="rId29" display="https://map.naver.com/p/search/%EB%B0%A9%EC%86%A1%EC%A0%95%EB%B3%B4%EA%B5%AD%EC%A0%9C%EA%B5%90%EC%9C%A1%EC%9B%90/place/12781833?c=15.00,0,0,0,dh&amp;isCorrectAnswer=true"/>
    <hyperlink ref="U5" r:id="rId30" display="https://map.naver.com/p/search/%ED%8F%B4%EB%A6%AC%ED%85%8D%EB%8C%80%ED%95%99 %EC%A0%95%EC%88%98%EC%BA%A0%ED%8D%BC%EC%8A%A4/place/11591333?c=15.00,0,0,0,dh&amp;placePath=%3Fentry%253Dbmp"/>
    <hyperlink ref="U8" r:id="rId31" display="https://map.naver.com/p/search/%ED%8F%B4%EB%A6%AC%ED%85%8D%EB%8C%80%ED%95%99 %EC%A0%95%EC%88%98%EC%BA%A0%ED%8D%BC%EC%8A%A4/place/11591333?c=15.00,0,0,0,dh&amp;placePath=%3Fentry%253Dbmp"/>
    <hyperlink ref="U10" r:id="rId32" display="https://map.naver.com/p/search/%ED%95%9C%EA%B5%AD%EA%B8%B0%EC%88%A0%EA%B5%90%EC%9C%A1%EB%8C%80%ED%95%99%EA%B5%90 %EB%8A%A5%EB%A0%A5%EA%B0%9C%EB%B0%9C%EA%B5%90%EC%9C%A1%EC%9B%90/place/12171044?c=15.00,0,0,0,dh&amp;placePath=%3Fentry%253Dbmp"/>
    <hyperlink ref="U20" r:id="rId33" display="https://map.naver.com/p/search/%ED%8F%B4%EB%A6%AC%ED%85%8D%EB%8C%80%ED%95%99 %EC%A0%95%EC%88%98%EC%BA%A0%ED%8D%BC%EC%8A%A4/place/11591333?c=15.00,0,0,0,dh&amp;placePath=%3Fentry%253Dbmp"/>
    <hyperlink ref="U24" r:id="rId34" display="https://map.naver.com/p/search/%ED%8F%B4%EB%A6%AC%ED%85%8D%EB%8C%80%ED%95%99 %EC%A0%95%EC%88%98%EC%BA%A0%ED%8D%BC%EC%8A%A4/place/11591333?c=15.00,0,0,0,dh&amp;placePath=%3Fentry%253Dbmp"/>
    <hyperlink ref="U33" r:id="rId35" display="https://map.naver.com/p/search/%ED%8F%B4%EB%A6%AC%ED%85%8D%EB%8C%80%ED%95%99 %EC%A0%95%EC%88%98%EC%BA%A0%ED%8D%BC%EC%8A%A4/place/11591333?c=15.00,0,0,0,dh&amp;placePath=%3Fentry%253Dbmp"/>
    <hyperlink ref="U37" r:id="rId36" display="https://map.naver.com/p/search/%ED%8F%B4%EB%A6%AC%ED%85%8D%EB%8C%80%ED%95%99 %EC%A0%95%EC%88%98%EC%BA%A0%ED%8D%BC%EC%8A%A4/place/11591333?c=15.00,0,0,0,dh&amp;placePath=%3Fentry%253Dbmp"/>
    <hyperlink ref="U42" r:id="rId37" display="https://map.naver.com/p/search/%ED%8F%B4%EB%A6%AC%ED%85%8D%EB%8C%80%ED%95%99 %EC%A0%95%EC%88%98%EC%BA%A0%ED%8D%BC%EC%8A%A4/place/11591333?c=15.00,0,0,0,dh&amp;placePath=%3Fentry%253Dbmp"/>
    <hyperlink ref="U29" r:id="rId38" display="https://map.naver.com/p/search/%ED%95%9C%EA%B5%AD%EC%A7%81%EC%97%85%EB%8A%A5%EB%A0%A5%EA%B5%90%EC%9C%A1%EC%9B%90 %EC%8B%9C%ED%9D%A5/place/11539152?c=15.00,0,0,0,dh&amp;placePath=%3Fentry%253Dbmp"/>
    <hyperlink ref="U6" r:id="rId39" display="https://map.naver.com/p/search/%ED%95%9C%EA%B5%AD%EC%A7%81%EC%97%85%EB%8A%A5%EB%A0%A5%EA%B5%90%EC%9C%A1%EC%9B%90 %EC%9D%B8%EC%B2%9C/place/13093609?c=15.00,0,0,0,dh&amp;placePath=%3Fentry%253Dbmp"/>
    <hyperlink ref="U7" r:id="rId40" display="https://map.naver.com/p/search/%EC%9A%B8%EC%82%B0%EC%82%B0%EC%97%85%EC%A7%81%EC%97%85%EC%A0%84%EB%AC%B8%ED%95%99%EA%B5%90/place/37492228?c=15.00,0,0,0,dh&amp;placePath=%3Fentry%253Dbmp"/>
    <hyperlink ref="U28" r:id="rId41" display="https://map.naver.com/p/search/%EC%9A%B8%EC%82%B0%EC%82%B0%EC%97%85%EC%A7%81%EC%97%85%EC%A0%84%EB%AC%B8%ED%95%99%EA%B5%90/place/37492228?c=15.00,0,0,0,dh&amp;placePath=%3Fentry%253Dbmp"/>
    <hyperlink ref="U39" r:id="rId42" display="https://map.naver.com/p/search/%ED%8F%B4%EB%A6%AC%ED%85%8D%EB%8C%80%ED%95%99 %EC%A0%95%EC%88%98%EC%BA%A0%ED%8D%BC%EC%8A%A4/place/11591333?c=15.00,0,0,0,dh&amp;placePath=%3Fentry%253Dbmp"/>
    <hyperlink ref="U3" r:id="rId43" display="https://map.naver.com/p/search/%EB%82%98%EC%9A%B0%EC%A7%81%EC%97%85%EC%A0%84%EB%AC%B8%ED%95%99%EA%B5%90/place/13066220?c=15.00,0,0,0,dh&amp;placePath=%3Fentry%253Dbmp"/>
    <hyperlink ref="U27" r:id="rId44" display="https://map.naver.com/p/search/%EB%82%98%EC%9A%B0%EC%A7%81%EC%97%85%EC%A0%84%EB%AC%B8%ED%95%99%EA%B5%90/place/13066220?c=15.00,0,0,0,dh&amp;placePath=%3Fentry%253Dbmp"/>
  </hyperlinks>
  <pageMargins left="0.7" right="0.7" top="0.75" bottom="0.75" header="0.3" footer="0.3"/>
  <pageSetup paperSize="8" scale="63" orientation="landscape" verticalDpi="0" r:id="rId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8"/>
  <sheetViews>
    <sheetView zoomScale="70" zoomScaleNormal="70" workbookViewId="0">
      <pane ySplit="2" topLeftCell="A155" activePane="bottomLeft" state="frozen"/>
      <selection pane="bottomLeft" activeCell="B208" sqref="B208"/>
    </sheetView>
  </sheetViews>
  <sheetFormatPr defaultColWidth="16.85546875" defaultRowHeight="12"/>
  <cols>
    <col min="1" max="1" width="1.7109375" style="187" customWidth="1"/>
    <col min="2" max="2" width="5.42578125" style="4" bestFit="1" customWidth="1"/>
    <col min="3" max="3" width="10" style="4" bestFit="1" customWidth="1"/>
    <col min="4" max="4" width="11.140625" style="4" customWidth="1"/>
    <col min="5" max="5" width="15.5703125" style="4" customWidth="1"/>
    <col min="6" max="6" width="15.5703125" style="290" customWidth="1"/>
    <col min="7" max="7" width="15.5703125" style="4" customWidth="1"/>
    <col min="8" max="8" width="15.85546875" style="4" bestFit="1" customWidth="1"/>
    <col min="9" max="9" width="19.7109375" style="4" customWidth="1"/>
    <col min="10" max="10" width="30.28515625" style="4" customWidth="1"/>
    <col min="11" max="12" width="26.5703125" style="4" customWidth="1"/>
    <col min="13" max="13" width="12" style="4" customWidth="1"/>
    <col min="14" max="14" width="65.28515625" style="4" bestFit="1" customWidth="1"/>
    <col min="15" max="15" width="65.28515625" style="4" customWidth="1"/>
    <col min="16" max="16" width="15" style="4" bestFit="1" customWidth="1"/>
    <col min="17" max="17" width="17.28515625" style="4" hidden="1" customWidth="1"/>
    <col min="18" max="18" width="59.5703125" style="4" hidden="1" customWidth="1"/>
    <col min="19" max="19" width="18.85546875" style="4" hidden="1" customWidth="1"/>
    <col min="20" max="20" width="24.42578125" style="4" hidden="1" customWidth="1"/>
    <col min="21" max="21" width="29.140625" style="4" bestFit="1" customWidth="1"/>
    <col min="22" max="23" width="26.42578125" style="87" bestFit="1" customWidth="1"/>
    <col min="24" max="25" width="25.28515625" style="87" bestFit="1" customWidth="1"/>
    <col min="26" max="29" width="15.85546875" style="4" bestFit="1" customWidth="1"/>
    <col min="30" max="30" width="33" style="4" bestFit="1" customWidth="1"/>
    <col min="31" max="31" width="18.85546875" style="4" bestFit="1" customWidth="1"/>
    <col min="32" max="33" width="15.85546875" style="4" bestFit="1" customWidth="1"/>
    <col min="34" max="35" width="15.85546875" style="187" customWidth="1"/>
    <col min="36" max="36" width="1.7109375" style="187" customWidth="1"/>
    <col min="37" max="16384" width="16.85546875" style="187"/>
  </cols>
  <sheetData>
    <row r="1" spans="1:35" ht="38.25" thickBot="1">
      <c r="B1" s="329" t="s">
        <v>661</v>
      </c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29"/>
      <c r="AD1" s="329"/>
      <c r="AE1" s="329"/>
      <c r="AF1" s="329"/>
      <c r="AG1" s="329"/>
      <c r="AH1" s="291"/>
      <c r="AI1" s="291"/>
    </row>
    <row r="2" spans="1:35" ht="27.75" thickBot="1">
      <c r="B2" s="210" t="s">
        <v>20</v>
      </c>
      <c r="C2" s="211" t="s">
        <v>0</v>
      </c>
      <c r="D2" s="211" t="s">
        <v>1</v>
      </c>
      <c r="E2" s="212" t="s">
        <v>2</v>
      </c>
      <c r="F2" s="288" t="s">
        <v>914</v>
      </c>
      <c r="G2" s="212" t="s">
        <v>534</v>
      </c>
      <c r="H2" s="213" t="s">
        <v>3</v>
      </c>
      <c r="I2" s="213" t="s">
        <v>4</v>
      </c>
      <c r="J2" s="213" t="s">
        <v>5</v>
      </c>
      <c r="K2" s="213" t="s">
        <v>6</v>
      </c>
      <c r="L2" s="213" t="s">
        <v>911</v>
      </c>
      <c r="M2" s="213" t="s">
        <v>7</v>
      </c>
      <c r="N2" s="213" t="s">
        <v>8</v>
      </c>
      <c r="O2" s="213" t="s">
        <v>912</v>
      </c>
      <c r="P2" s="213" t="s">
        <v>9</v>
      </c>
      <c r="Q2" s="213" t="s">
        <v>475</v>
      </c>
      <c r="R2" s="213" t="s">
        <v>210</v>
      </c>
      <c r="S2" s="213" t="s">
        <v>473</v>
      </c>
      <c r="T2" s="213" t="s">
        <v>474</v>
      </c>
      <c r="U2" s="211" t="s">
        <v>10</v>
      </c>
      <c r="V2" s="214" t="s">
        <v>11</v>
      </c>
      <c r="W2" s="214" t="s">
        <v>12</v>
      </c>
      <c r="X2" s="214" t="s">
        <v>13</v>
      </c>
      <c r="Y2" s="214" t="s">
        <v>14</v>
      </c>
      <c r="Z2" s="211" t="s">
        <v>15</v>
      </c>
      <c r="AA2" s="211" t="s">
        <v>16</v>
      </c>
      <c r="AB2" s="211" t="s">
        <v>17</v>
      </c>
      <c r="AC2" s="212" t="s">
        <v>18</v>
      </c>
      <c r="AD2" s="215" t="s">
        <v>468</v>
      </c>
      <c r="AE2" s="216" t="s">
        <v>540</v>
      </c>
      <c r="AF2" s="215" t="s">
        <v>539</v>
      </c>
      <c r="AG2" s="293" t="s">
        <v>19</v>
      </c>
      <c r="AH2" s="293" t="s">
        <v>917</v>
      </c>
      <c r="AI2" s="293" t="s">
        <v>918</v>
      </c>
    </row>
    <row r="3" spans="1:35" s="4" customFormat="1" ht="13.5">
      <c r="A3" s="187"/>
      <c r="B3" s="158">
        <v>1</v>
      </c>
      <c r="C3" s="159" t="s">
        <v>21</v>
      </c>
      <c r="D3" s="159" t="s">
        <v>575</v>
      </c>
      <c r="E3" s="159" t="str">
        <f>VLOOKUP(N3,'5.교과목 정보'!$B$3:$K$76,10,FALSE)</f>
        <v>김소연</v>
      </c>
      <c r="F3" s="289" t="s">
        <v>915</v>
      </c>
      <c r="G3" s="159"/>
      <c r="H3" s="159" t="str">
        <f>VLOOKUP(N3,'5.교과목 정보'!$B$3:$K$76,2,FALSE)</f>
        <v>기초교육</v>
      </c>
      <c r="I3" s="159" t="str">
        <f>VLOOKUP(N3,'5.교과목 정보'!$B$3:$K$76,3,FALSE)</f>
        <v>기본역량</v>
      </c>
      <c r="J3" s="159" t="str">
        <f>VLOOKUP(N3,'5.교과목 정보'!$B$3:$K$76,4,FALSE)</f>
        <v>직업훈련이해 및 정책변화 대응</v>
      </c>
      <c r="K3" s="159" t="str">
        <f>VLOOKUP(N3,'5.교과목 정보'!$B$3:$K$76,5,FALSE)</f>
        <v>직업훈련 정책·제도</v>
      </c>
      <c r="L3" s="287" t="s">
        <v>698</v>
      </c>
      <c r="M3" s="159" t="str">
        <f>VLOOKUP(N3,'5.교과목 정보'!$B$3:$K$76,6,FALSE)</f>
        <v>초급</v>
      </c>
      <c r="N3" s="160" t="s">
        <v>542</v>
      </c>
      <c r="O3" s="292" t="s">
        <v>699</v>
      </c>
      <c r="P3" s="159" t="s">
        <v>517</v>
      </c>
      <c r="Q3" s="159" t="e">
        <f>VLOOKUP(P3,'6.강사정보'!$C$3:$G$1048576,3,FALSE)</f>
        <v>#N/A</v>
      </c>
      <c r="R3" s="159" t="e">
        <f>VLOOKUP(P3,'6.강사정보'!$C$3:$G$1048576,2,FALSE)</f>
        <v>#N/A</v>
      </c>
      <c r="S3" s="159" t="e">
        <f>VLOOKUP(P3,'6.강사정보'!$C$3:$G$1048576,4,FALSE)</f>
        <v>#N/A</v>
      </c>
      <c r="T3" s="159" t="e">
        <f>VLOOKUP(P3,'6.강사정보'!$C$3:$G$1048576,5,FALSE)</f>
        <v>#N/A</v>
      </c>
      <c r="U3" s="161" t="s">
        <v>567</v>
      </c>
      <c r="V3" s="162">
        <v>45748</v>
      </c>
      <c r="W3" s="162">
        <v>45768</v>
      </c>
      <c r="X3" s="162" t="s">
        <v>21</v>
      </c>
      <c r="Y3" s="162" t="s">
        <v>21</v>
      </c>
      <c r="Z3" s="159" t="str">
        <f>VLOOKUP(N3,'5.교과목 정보'!$B$3:$K$76,9,FALSE)</f>
        <v>-</v>
      </c>
      <c r="AA3" s="159">
        <f>VLOOKUP(N3,'5.교과목 정보'!$B$3:$K$76,8,FALSE)</f>
        <v>2</v>
      </c>
      <c r="AB3" s="159" t="str">
        <f>VLOOKUP(N3,'5.교과목 정보'!$B$3:$K$76,7,FALSE)</f>
        <v>이러닝</v>
      </c>
      <c r="AC3" s="162" t="s">
        <v>21</v>
      </c>
      <c r="AD3" s="218" t="str">
        <f>VLOOKUP(AC3,'7.교육장 정보'!$C$3:$D$20,2,FALSE)</f>
        <v>능력개발교육원 PORTAL</v>
      </c>
      <c r="AE3" s="183" t="s">
        <v>21</v>
      </c>
      <c r="AF3" s="183" t="s">
        <v>21</v>
      </c>
      <c r="AG3" s="5">
        <v>170</v>
      </c>
      <c r="AH3" s="141">
        <f>VLOOKUP(O3,'[1]모집현황(2025.3.12.)'!G$2:N$188,7,FALSE)</f>
        <v>300</v>
      </c>
      <c r="AI3" s="141"/>
    </row>
    <row r="4" spans="1:35" s="4" customFormat="1" ht="13.5">
      <c r="A4" s="187"/>
      <c r="B4" s="10">
        <v>2</v>
      </c>
      <c r="C4" s="5" t="s">
        <v>21</v>
      </c>
      <c r="D4" s="5" t="s">
        <v>575</v>
      </c>
      <c r="E4" s="5" t="str">
        <f>VLOOKUP(N4,'5.교과목 정보'!$B$3:$K$76,10,FALSE)</f>
        <v>이승목</v>
      </c>
      <c r="F4" s="289" t="s">
        <v>915</v>
      </c>
      <c r="G4" s="5"/>
      <c r="H4" s="5" t="str">
        <f>VLOOKUP(N4,'5.교과목 정보'!$B$3:$K$76,2,FALSE)</f>
        <v>기초교육</v>
      </c>
      <c r="I4" s="5" t="str">
        <f>VLOOKUP(N4,'5.교과목 정보'!$B$3:$K$76,3,FALSE)</f>
        <v>행정역량</v>
      </c>
      <c r="J4" s="5" t="str">
        <f>VLOOKUP(N4,'5.교과목 정보'!$B$3:$K$76,4,FALSE)</f>
        <v>일반행정</v>
      </c>
      <c r="K4" s="5" t="str">
        <f>VLOOKUP(N4,'5.교과목 정보'!$B$3:$K$76,5,FALSE)</f>
        <v>직업훈련 정책·제도</v>
      </c>
      <c r="L4" s="287" t="s">
        <v>698</v>
      </c>
      <c r="M4" s="209" t="str">
        <f>VLOOKUP(N4,'5.교과목 정보'!$B$3:$K$76,6,FALSE)</f>
        <v>초급</v>
      </c>
      <c r="N4" s="6" t="s">
        <v>562</v>
      </c>
      <c r="O4" s="292" t="s">
        <v>700</v>
      </c>
      <c r="P4" s="5" t="s">
        <v>54</v>
      </c>
      <c r="Q4" s="5" t="str">
        <f>VLOOKUP(P4,'6.강사정보'!$C$3:$G$1048576,3,FALSE)</f>
        <v xml:space="preserve">대구광역시 </v>
      </c>
      <c r="R4" s="5" t="str">
        <f>VLOOKUP(P4,'6.강사정보'!$C$3:$G$1048576,2,FALSE)</f>
        <v>미래경영교육원 원장</v>
      </c>
      <c r="S4" s="5" t="str">
        <f>VLOOKUP(P4,'6.강사정보'!$C$3:$G$1048576,4,FALSE)</f>
        <v>010-6781-4354</v>
      </c>
      <c r="T4" s="5" t="str">
        <f>VLOOKUP(P4,'6.강사정보'!$C$3:$G$1048576,5,FALSE)</f>
        <v>daeu2@hanmail.net</v>
      </c>
      <c r="U4" s="152" t="s">
        <v>567</v>
      </c>
      <c r="V4" s="1">
        <v>45748</v>
      </c>
      <c r="W4" s="1">
        <v>45768</v>
      </c>
      <c r="X4" s="1" t="s">
        <v>21</v>
      </c>
      <c r="Y4" s="1" t="s">
        <v>21</v>
      </c>
      <c r="Z4" s="5" t="str">
        <f>VLOOKUP(N4,'5.교과목 정보'!$B$3:$K$76,9,FALSE)</f>
        <v>-</v>
      </c>
      <c r="AA4" s="5">
        <f>VLOOKUP(N4,'5.교과목 정보'!$B$3:$K$76,8,FALSE)</f>
        <v>2</v>
      </c>
      <c r="AB4" s="5" t="str">
        <f>VLOOKUP(N4,'5.교과목 정보'!$B$3:$K$76,7,FALSE)</f>
        <v>이러닝</v>
      </c>
      <c r="AC4" s="1" t="s">
        <v>21</v>
      </c>
      <c r="AD4" s="208" t="str">
        <f>VLOOKUP(AC4,'7.교육장 정보'!$C$3:$D$20,2,FALSE)</f>
        <v>능력개발교육원 PORTAL</v>
      </c>
      <c r="AE4" s="175" t="s">
        <v>21</v>
      </c>
      <c r="AF4" s="175" t="s">
        <v>21</v>
      </c>
      <c r="AG4" s="5">
        <v>170</v>
      </c>
      <c r="AH4" s="141">
        <f>VLOOKUP(O4,'[1]모집현황(2025.3.12.)'!G$2:N$188,7,FALSE)</f>
        <v>300</v>
      </c>
      <c r="AI4" s="141"/>
    </row>
    <row r="5" spans="1:35" s="4" customFormat="1" ht="13.5">
      <c r="A5" s="187"/>
      <c r="B5" s="10">
        <v>3</v>
      </c>
      <c r="C5" s="5" t="s">
        <v>21</v>
      </c>
      <c r="D5" s="5" t="s">
        <v>575</v>
      </c>
      <c r="E5" s="5" t="str">
        <f>VLOOKUP(N5,'5.교과목 정보'!$B$3:$K$76,10,FALSE)</f>
        <v>김소연</v>
      </c>
      <c r="F5" s="289" t="s">
        <v>915</v>
      </c>
      <c r="G5" s="5"/>
      <c r="H5" s="5" t="str">
        <f>VLOOKUP(N5,'5.교과목 정보'!$B$3:$K$76,2,FALSE)</f>
        <v>기초교육</v>
      </c>
      <c r="I5" s="5" t="str">
        <f>VLOOKUP(N5,'5.교과목 정보'!$B$3:$K$76,3,FALSE)</f>
        <v>행정역량</v>
      </c>
      <c r="J5" s="5" t="str">
        <f>VLOOKUP(N5,'5.교과목 정보'!$B$3:$K$76,4,FALSE)</f>
        <v>안전관리</v>
      </c>
      <c r="K5" s="5" t="str">
        <f>VLOOKUP(N5,'5.교과목 정보'!$B$3:$K$76,5,FALSE)</f>
        <v>기초역량</v>
      </c>
      <c r="L5" s="287" t="s">
        <v>698</v>
      </c>
      <c r="M5" s="5" t="str">
        <f>VLOOKUP(N5,'5.교과목 정보'!$B$3:$K$76,6,FALSE)</f>
        <v>초급</v>
      </c>
      <c r="N5" s="6" t="s">
        <v>543</v>
      </c>
      <c r="O5" s="292" t="s">
        <v>701</v>
      </c>
      <c r="P5" s="5" t="s">
        <v>188</v>
      </c>
      <c r="Q5" s="5" t="str">
        <f>VLOOKUP(P5,'6.강사정보'!$C$3:$G$1048576,3,FALSE)</f>
        <v>경기도 화성</v>
      </c>
      <c r="R5" s="5" t="str">
        <f>VLOOKUP(P5,'6.강사정보'!$C$3:$G$1048576,2,FALSE)</f>
        <v>법무부 화성직업훈련교도소 직업훈련교수</v>
      </c>
      <c r="S5" s="5" t="str">
        <f>VLOOKUP(P5,'6.강사정보'!$C$3:$G$1048576,4,FALSE)</f>
        <v>010-5560-1794</v>
      </c>
      <c r="T5" s="5" t="str">
        <f>VLOOKUP(P5,'6.강사정보'!$C$3:$G$1048576,5,FALSE)</f>
        <v>cscaide@naver.com</v>
      </c>
      <c r="U5" s="152" t="s">
        <v>567</v>
      </c>
      <c r="V5" s="1">
        <v>45748</v>
      </c>
      <c r="W5" s="1">
        <v>45768</v>
      </c>
      <c r="X5" s="1" t="s">
        <v>21</v>
      </c>
      <c r="Y5" s="1" t="s">
        <v>21</v>
      </c>
      <c r="Z5" s="5" t="str">
        <f>VLOOKUP(N5,'5.교과목 정보'!$B$3:$K$76,9,FALSE)</f>
        <v>-</v>
      </c>
      <c r="AA5" s="5">
        <f>VLOOKUP(N5,'5.교과목 정보'!$B$3:$K$76,8,FALSE)</f>
        <v>2</v>
      </c>
      <c r="AB5" s="5" t="str">
        <f>VLOOKUP(N5,'5.교과목 정보'!$B$3:$K$76,7,FALSE)</f>
        <v>이러닝</v>
      </c>
      <c r="AC5" s="1" t="s">
        <v>21</v>
      </c>
      <c r="AD5" s="208" t="str">
        <f>VLOOKUP(AC5,'7.교육장 정보'!$C$3:$D$20,2,FALSE)</f>
        <v>능력개발교육원 PORTAL</v>
      </c>
      <c r="AE5" s="175" t="s">
        <v>21</v>
      </c>
      <c r="AF5" s="175" t="s">
        <v>21</v>
      </c>
      <c r="AG5" s="5">
        <v>170</v>
      </c>
      <c r="AH5" s="141">
        <f>VLOOKUP(O5,'[1]모집현황(2025.3.12.)'!G$2:N$188,7,FALSE)</f>
        <v>300</v>
      </c>
      <c r="AI5" s="141"/>
    </row>
    <row r="6" spans="1:35" s="4" customFormat="1" ht="13.5">
      <c r="A6" s="187"/>
      <c r="B6" s="10">
        <v>4</v>
      </c>
      <c r="C6" s="5" t="s">
        <v>21</v>
      </c>
      <c r="D6" s="5" t="s">
        <v>575</v>
      </c>
      <c r="E6" s="5" t="str">
        <f>VLOOKUP(N6,'5.교과목 정보'!$B$3:$K$76,10,FALSE)</f>
        <v>김소연</v>
      </c>
      <c r="F6" s="289" t="s">
        <v>915</v>
      </c>
      <c r="G6" s="5"/>
      <c r="H6" s="5" t="str">
        <f>VLOOKUP(N6,'5.교과목 정보'!$B$3:$K$76,2,FALSE)</f>
        <v>기초교육</v>
      </c>
      <c r="I6" s="5" t="str">
        <f>VLOOKUP(N6,'5.교과목 정보'!$B$3:$K$76,3,FALSE)</f>
        <v>행정역량</v>
      </c>
      <c r="J6" s="5" t="str">
        <f>VLOOKUP(N6,'5.교과목 정보'!$B$3:$K$76,4,FALSE)</f>
        <v>정보보안</v>
      </c>
      <c r="K6" s="5" t="str">
        <f>VLOOKUP(N6,'5.교과목 정보'!$B$3:$K$76,5,FALSE)</f>
        <v>기초역량</v>
      </c>
      <c r="L6" s="287" t="s">
        <v>698</v>
      </c>
      <c r="M6" s="5" t="str">
        <f>VLOOKUP(N6,'5.교과목 정보'!$B$3:$K$76,6,FALSE)</f>
        <v>초급</v>
      </c>
      <c r="N6" s="6" t="s">
        <v>564</v>
      </c>
      <c r="O6" s="292" t="s">
        <v>702</v>
      </c>
      <c r="P6" s="5" t="s">
        <v>515</v>
      </c>
      <c r="Q6" s="5" t="e">
        <f>VLOOKUP(P6,'6.강사정보'!$C$3:$G$1048576,3,FALSE)</f>
        <v>#N/A</v>
      </c>
      <c r="R6" s="5" t="e">
        <f>VLOOKUP(P6,'6.강사정보'!$C$3:$G$1048576,2,FALSE)</f>
        <v>#N/A</v>
      </c>
      <c r="S6" s="5" t="e">
        <f>VLOOKUP(P6,'6.강사정보'!$C$3:$G$1048576,4,FALSE)</f>
        <v>#N/A</v>
      </c>
      <c r="T6" s="5" t="e">
        <f>VLOOKUP(P6,'6.강사정보'!$C$3:$G$1048576,5,FALSE)</f>
        <v>#N/A</v>
      </c>
      <c r="U6" s="152" t="s">
        <v>567</v>
      </c>
      <c r="V6" s="1">
        <v>45748</v>
      </c>
      <c r="W6" s="1">
        <v>45768</v>
      </c>
      <c r="X6" s="1" t="s">
        <v>21</v>
      </c>
      <c r="Y6" s="1" t="s">
        <v>21</v>
      </c>
      <c r="Z6" s="5" t="str">
        <f>VLOOKUP(N6,'5.교과목 정보'!$B$3:$K$76,9,FALSE)</f>
        <v>-</v>
      </c>
      <c r="AA6" s="5">
        <f>VLOOKUP(N6,'5.교과목 정보'!$B$3:$K$76,8,FALSE)</f>
        <v>2</v>
      </c>
      <c r="AB6" s="5" t="str">
        <f>VLOOKUP(N6,'5.교과목 정보'!$B$3:$K$76,7,FALSE)</f>
        <v>이러닝</v>
      </c>
      <c r="AC6" s="1" t="s">
        <v>21</v>
      </c>
      <c r="AD6" s="208" t="str">
        <f>VLOOKUP(AC6,'7.교육장 정보'!$C$3:$D$20,2,FALSE)</f>
        <v>능력개발교육원 PORTAL</v>
      </c>
      <c r="AE6" s="176" t="s">
        <v>21</v>
      </c>
      <c r="AF6" s="176" t="s">
        <v>21</v>
      </c>
      <c r="AG6" s="5">
        <v>170</v>
      </c>
      <c r="AH6" s="141">
        <f>VLOOKUP(O6,'[1]모집현황(2025.3.12.)'!G$2:N$188,7,FALSE)</f>
        <v>300</v>
      </c>
      <c r="AI6" s="141"/>
    </row>
    <row r="7" spans="1:35" s="4" customFormat="1" ht="13.5">
      <c r="A7" s="187"/>
      <c r="B7" s="10">
        <v>5</v>
      </c>
      <c r="C7" s="5" t="s">
        <v>21</v>
      </c>
      <c r="D7" s="5" t="s">
        <v>575</v>
      </c>
      <c r="E7" s="5" t="str">
        <f>VLOOKUP(N7,'5.교과목 정보'!$B$3:$K$76,10,FALSE)</f>
        <v>김소연</v>
      </c>
      <c r="F7" s="289" t="s">
        <v>915</v>
      </c>
      <c r="G7" s="5"/>
      <c r="H7" s="5" t="str">
        <f>VLOOKUP(N7,'5.교과목 정보'!$B$3:$K$76,2,FALSE)</f>
        <v>기초교육</v>
      </c>
      <c r="I7" s="5" t="str">
        <f>VLOOKUP(N7,'5.교과목 정보'!$B$3:$K$76,3,FALSE)</f>
        <v>행정역량</v>
      </c>
      <c r="J7" s="5" t="str">
        <f>VLOOKUP(N7,'5.교과목 정보'!$B$3:$K$76,4,FALSE)</f>
        <v>정보보안</v>
      </c>
      <c r="K7" s="5" t="str">
        <f>VLOOKUP(N7,'5.교과목 정보'!$B$3:$K$76,5,FALSE)</f>
        <v>기초역량</v>
      </c>
      <c r="L7" s="287" t="s">
        <v>698</v>
      </c>
      <c r="M7" s="5" t="str">
        <f>VLOOKUP(N7,'5.교과목 정보'!$B$3:$K$76,6,FALSE)</f>
        <v>초급</v>
      </c>
      <c r="N7" s="6" t="s">
        <v>544</v>
      </c>
      <c r="O7" s="292" t="s">
        <v>703</v>
      </c>
      <c r="P7" s="5" t="s">
        <v>516</v>
      </c>
      <c r="Q7" s="5" t="e">
        <f>VLOOKUP(P7,'6.강사정보'!$C$3:$G$1048576,3,FALSE)</f>
        <v>#N/A</v>
      </c>
      <c r="R7" s="5" t="e">
        <f>VLOOKUP(P7,'6.강사정보'!$C$3:$G$1048576,2,FALSE)</f>
        <v>#N/A</v>
      </c>
      <c r="S7" s="5" t="e">
        <f>VLOOKUP(P7,'6.강사정보'!$C$3:$G$1048576,4,FALSE)</f>
        <v>#N/A</v>
      </c>
      <c r="T7" s="5" t="e">
        <f>VLOOKUP(P7,'6.강사정보'!$C$3:$G$1048576,5,FALSE)</f>
        <v>#N/A</v>
      </c>
      <c r="U7" s="152" t="s">
        <v>567</v>
      </c>
      <c r="V7" s="1">
        <v>45748</v>
      </c>
      <c r="W7" s="1">
        <v>45768</v>
      </c>
      <c r="X7" s="1" t="s">
        <v>21</v>
      </c>
      <c r="Y7" s="1" t="s">
        <v>21</v>
      </c>
      <c r="Z7" s="5" t="str">
        <f>VLOOKUP(N7,'5.교과목 정보'!$B$3:$K$76,9,FALSE)</f>
        <v>-</v>
      </c>
      <c r="AA7" s="5">
        <f>VLOOKUP(N7,'5.교과목 정보'!$B$3:$K$76,8,FALSE)</f>
        <v>2</v>
      </c>
      <c r="AB7" s="5" t="str">
        <f>VLOOKUP(N7,'5.교과목 정보'!$B$3:$K$76,7,FALSE)</f>
        <v>이러닝</v>
      </c>
      <c r="AC7" s="1" t="s">
        <v>21</v>
      </c>
      <c r="AD7" s="208" t="str">
        <f>VLOOKUP(AC7,'7.교육장 정보'!$C$3:$D$20,2,FALSE)</f>
        <v>능력개발교육원 PORTAL</v>
      </c>
      <c r="AE7" s="175" t="s">
        <v>21</v>
      </c>
      <c r="AF7" s="175" t="s">
        <v>21</v>
      </c>
      <c r="AG7" s="5">
        <v>170</v>
      </c>
      <c r="AH7" s="141">
        <f>VLOOKUP(O7,'[1]모집현황(2025.3.12.)'!G$2:N$188,7,FALSE)</f>
        <v>300</v>
      </c>
      <c r="AI7" s="141"/>
    </row>
    <row r="8" spans="1:35" s="4" customFormat="1" ht="14.25" thickBot="1">
      <c r="A8" s="187"/>
      <c r="B8" s="10">
        <v>6</v>
      </c>
      <c r="C8" s="5" t="s">
        <v>21</v>
      </c>
      <c r="D8" s="5" t="s">
        <v>575</v>
      </c>
      <c r="E8" s="5" t="str">
        <f>VLOOKUP(N8,'5.교과목 정보'!$B$3:$K$76,10,FALSE)</f>
        <v>김한빛</v>
      </c>
      <c r="F8" s="289" t="s">
        <v>915</v>
      </c>
      <c r="G8" s="5"/>
      <c r="H8" s="5" t="str">
        <f>VLOOKUP(N8,'5.교과목 정보'!$B$3:$K$76,2,FALSE)</f>
        <v>기초교육</v>
      </c>
      <c r="I8" s="5" t="str">
        <f>VLOOKUP(N8,'5.교과목 정보'!$B$3:$K$76,3,FALSE)</f>
        <v>기본역량</v>
      </c>
      <c r="J8" s="5" t="str">
        <f>VLOOKUP(N8,'5.교과목 정보'!$B$3:$K$76,4,FALSE)</f>
        <v>의사소통</v>
      </c>
      <c r="K8" s="5" t="str">
        <f>VLOOKUP(N8,'5.교과목 정보'!$B$3:$K$76,5,FALSE)</f>
        <v>기초역량</v>
      </c>
      <c r="L8" s="287" t="s">
        <v>698</v>
      </c>
      <c r="M8" s="5" t="str">
        <f>VLOOKUP(N8,'5.교과목 정보'!$B$3:$K$76,6,FALSE)</f>
        <v>초급</v>
      </c>
      <c r="N8" s="6" t="s">
        <v>545</v>
      </c>
      <c r="O8" s="292" t="s">
        <v>704</v>
      </c>
      <c r="P8" s="5" t="s">
        <v>518</v>
      </c>
      <c r="Q8" s="5" t="e">
        <f>VLOOKUP(P8,'6.강사정보'!$C$3:$G$1048576,3,FALSE)</f>
        <v>#N/A</v>
      </c>
      <c r="R8" s="5" t="e">
        <f>VLOOKUP(P8,'6.강사정보'!$C$3:$G$1048576,2,FALSE)</f>
        <v>#N/A</v>
      </c>
      <c r="S8" s="5" t="e">
        <f>VLOOKUP(P8,'6.강사정보'!$C$3:$G$1048576,4,FALSE)</f>
        <v>#N/A</v>
      </c>
      <c r="T8" s="5" t="e">
        <f>VLOOKUP(P8,'6.강사정보'!$C$3:$G$1048576,5,FALSE)</f>
        <v>#N/A</v>
      </c>
      <c r="U8" s="152" t="s">
        <v>577</v>
      </c>
      <c r="V8" s="1">
        <v>45748</v>
      </c>
      <c r="W8" s="1">
        <v>45768</v>
      </c>
      <c r="X8" s="1" t="s">
        <v>21</v>
      </c>
      <c r="Y8" s="1" t="s">
        <v>21</v>
      </c>
      <c r="Z8" s="5" t="str">
        <f>VLOOKUP(N8,'5.교과목 정보'!$B$3:$K$76,9,FALSE)</f>
        <v>-</v>
      </c>
      <c r="AA8" s="5">
        <f>VLOOKUP(N8,'5.교과목 정보'!$B$3:$K$76,8,FALSE)</f>
        <v>2</v>
      </c>
      <c r="AB8" s="5" t="str">
        <f>VLOOKUP(N8,'5.교과목 정보'!$B$3:$K$76,7,FALSE)</f>
        <v>이러닝</v>
      </c>
      <c r="AC8" s="1" t="s">
        <v>21</v>
      </c>
      <c r="AD8" s="208" t="str">
        <f>VLOOKUP(AC8,'7.교육장 정보'!$C$3:$D$20,2,FALSE)</f>
        <v>능력개발교육원 PORTAL</v>
      </c>
      <c r="AE8" s="175" t="s">
        <v>21</v>
      </c>
      <c r="AF8" s="175" t="s">
        <v>21</v>
      </c>
      <c r="AG8" s="5">
        <v>170</v>
      </c>
      <c r="AH8" s="141">
        <f>VLOOKUP(O8,'[1]모집현황(2025.3.12.)'!G$2:N$188,7,FALSE)</f>
        <v>300</v>
      </c>
      <c r="AI8" s="141"/>
    </row>
    <row r="9" spans="1:35" s="4" customFormat="1" ht="13.5">
      <c r="A9" s="187"/>
      <c r="B9" s="98">
        <v>9</v>
      </c>
      <c r="C9" s="99" t="s">
        <v>21</v>
      </c>
      <c r="D9" s="99" t="s">
        <v>575</v>
      </c>
      <c r="E9" s="99" t="str">
        <f>VLOOKUP(N9,'5.교과목 정보'!$B$3:$K$76,10,FALSE)</f>
        <v>김한빛</v>
      </c>
      <c r="F9" s="289" t="s">
        <v>915</v>
      </c>
      <c r="G9" s="99"/>
      <c r="H9" s="99" t="str">
        <f>VLOOKUP(N9,'5.교과목 정보'!$B$3:$K$76,2,FALSE)</f>
        <v>기본교육</v>
      </c>
      <c r="I9" s="99" t="str">
        <f>VLOOKUP(N9,'5.교과목 정보'!$B$3:$K$76,3,FALSE)</f>
        <v>기본역량</v>
      </c>
      <c r="J9" s="99" t="str">
        <f>VLOOKUP(N9,'5.교과목 정보'!$B$3:$K$76,4,FALSE)</f>
        <v>의사소통</v>
      </c>
      <c r="K9" s="99" t="str">
        <f>VLOOKUP(N9,'5.교과목 정보'!$B$3:$K$76,5,FALSE)</f>
        <v>커뮤니케이션 스킬</v>
      </c>
      <c r="L9" s="287" t="s">
        <v>705</v>
      </c>
      <c r="M9" s="99" t="str">
        <f>VLOOKUP(N9,'5.교과목 정보'!$B$3:$K$76,6,FALSE)</f>
        <v>초급</v>
      </c>
      <c r="N9" s="100" t="s">
        <v>158</v>
      </c>
      <c r="O9" s="292" t="s">
        <v>706</v>
      </c>
      <c r="P9" s="99" t="s">
        <v>520</v>
      </c>
      <c r="Q9" s="99" t="e">
        <f>VLOOKUP(P9,'6.강사정보'!$C$3:$G$1048576,3,FALSE)</f>
        <v>#N/A</v>
      </c>
      <c r="R9" s="99" t="e">
        <f>VLOOKUP(P9,'6.강사정보'!$C$3:$G$1048576,2,FALSE)</f>
        <v>#N/A</v>
      </c>
      <c r="S9" s="99" t="e">
        <f>VLOOKUP(P9,'6.강사정보'!$C$3:$G$1048576,4,FALSE)</f>
        <v>#N/A</v>
      </c>
      <c r="T9" s="99" t="e">
        <f>VLOOKUP(P9,'6.강사정보'!$C$3:$G$1048576,5,FALSE)</f>
        <v>#N/A</v>
      </c>
      <c r="U9" s="154" t="s">
        <v>581</v>
      </c>
      <c r="V9" s="101">
        <v>45748</v>
      </c>
      <c r="W9" s="101">
        <v>45768</v>
      </c>
      <c r="X9" s="101" t="s">
        <v>21</v>
      </c>
      <c r="Y9" s="101" t="s">
        <v>21</v>
      </c>
      <c r="Z9" s="99" t="str">
        <f>VLOOKUP(N9,'5.교과목 정보'!$B$3:$K$76,9,FALSE)</f>
        <v>-</v>
      </c>
      <c r="AA9" s="99">
        <f>VLOOKUP(N9,'5.교과목 정보'!$B$3:$K$76,8,FALSE)</f>
        <v>6</v>
      </c>
      <c r="AB9" s="99" t="str">
        <f>VLOOKUP(N9,'5.교과목 정보'!$B$3:$K$76,7,FALSE)</f>
        <v>이러닝</v>
      </c>
      <c r="AC9" s="101" t="s">
        <v>21</v>
      </c>
      <c r="AD9" s="220" t="str">
        <f>VLOOKUP(AC9,'7.교육장 정보'!$C$3:$D$20,2,FALSE)</f>
        <v>능력개발교육원 PORTAL</v>
      </c>
      <c r="AE9" s="182" t="s">
        <v>21</v>
      </c>
      <c r="AF9" s="182" t="s">
        <v>21</v>
      </c>
      <c r="AG9" s="8">
        <v>150</v>
      </c>
      <c r="AH9" s="141">
        <f>VLOOKUP(O9,'[1]모집현황(2025.3.12.)'!G$2:N$188,7,FALSE)</f>
        <v>150</v>
      </c>
      <c r="AI9" s="141"/>
    </row>
    <row r="10" spans="1:35" s="4" customFormat="1" ht="13.5">
      <c r="A10" s="187"/>
      <c r="B10" s="92">
        <v>10</v>
      </c>
      <c r="C10" s="88" t="s">
        <v>21</v>
      </c>
      <c r="D10" s="8" t="s">
        <v>575</v>
      </c>
      <c r="E10" s="8" t="str">
        <f>VLOOKUP(N10,'5.교과목 정보'!$B$3:$K$76,10,FALSE)</f>
        <v>김한빛</v>
      </c>
      <c r="F10" s="289" t="s">
        <v>915</v>
      </c>
      <c r="G10" s="8"/>
      <c r="H10" s="8" t="str">
        <f>VLOOKUP(N10,'5.교과목 정보'!$B$3:$K$76,2,FALSE)</f>
        <v>기본교육</v>
      </c>
      <c r="I10" s="8" t="str">
        <f>VLOOKUP(N10,'5.교과목 정보'!$B$3:$K$76,3,FALSE)</f>
        <v>기본역량</v>
      </c>
      <c r="J10" s="8" t="str">
        <f>VLOOKUP(N10,'5.교과목 정보'!$B$3:$K$76,4,FALSE)</f>
        <v>의사소통</v>
      </c>
      <c r="K10" s="8" t="str">
        <f>VLOOKUP(N10,'5.교과목 정보'!$B$3:$K$76,5,FALSE)</f>
        <v>커뮤니케이션 스킬</v>
      </c>
      <c r="L10" s="287" t="s">
        <v>705</v>
      </c>
      <c r="M10" s="8" t="str">
        <f>VLOOKUP(N10,'5.교과목 정보'!$B$3:$K$76,6,FALSE)</f>
        <v>초급</v>
      </c>
      <c r="N10" s="89" t="s">
        <v>570</v>
      </c>
      <c r="O10" s="292" t="s">
        <v>707</v>
      </c>
      <c r="P10" s="88" t="s">
        <v>209</v>
      </c>
      <c r="Q10" s="8" t="str">
        <f>VLOOKUP(P10,'6.강사정보'!$C$3:$G$1048576,3,FALSE)</f>
        <v xml:space="preserve">서울특별시 </v>
      </c>
      <c r="R10" s="8" t="str">
        <f>VLOOKUP(P10,'6.강사정보'!$C$3:$G$1048576,2,FALSE)</f>
        <v>한국정책경영연구소</v>
      </c>
      <c r="S10" s="8" t="str">
        <f>VLOOKUP(P10,'6.강사정보'!$C$3:$G$1048576,4,FALSE)</f>
        <v>010-9194-4818</v>
      </c>
      <c r="T10" s="8" t="str">
        <f>VLOOKUP(P10,'6.강사정보'!$C$3:$G$1048576,5,FALSE)</f>
        <v>sblove0812@gmail.com</v>
      </c>
      <c r="U10" s="88" t="s">
        <v>581</v>
      </c>
      <c r="V10" s="2">
        <v>45748</v>
      </c>
      <c r="W10" s="2">
        <v>45768</v>
      </c>
      <c r="X10" s="90" t="s">
        <v>21</v>
      </c>
      <c r="Y10" s="90" t="s">
        <v>21</v>
      </c>
      <c r="Z10" s="8" t="str">
        <f>VLOOKUP(N10,'5.교과목 정보'!$B$3:$K$76,9,FALSE)</f>
        <v>-</v>
      </c>
      <c r="AA10" s="8">
        <f>VLOOKUP(N10,'5.교과목 정보'!$B$3:$K$76,8,FALSE)</f>
        <v>6</v>
      </c>
      <c r="AB10" s="8" t="str">
        <f>VLOOKUP(N10,'5.교과목 정보'!$B$3:$K$76,7,FALSE)</f>
        <v>이러닝</v>
      </c>
      <c r="AC10" s="88" t="s">
        <v>21</v>
      </c>
      <c r="AD10" s="221" t="str">
        <f>VLOOKUP(AC10,'7.교육장 정보'!$C$3:$D$20,2,FALSE)</f>
        <v>능력개발교육원 PORTAL</v>
      </c>
      <c r="AE10" s="177" t="s">
        <v>21</v>
      </c>
      <c r="AF10" s="177" t="s">
        <v>21</v>
      </c>
      <c r="AG10" s="8">
        <v>150</v>
      </c>
      <c r="AH10" s="141">
        <f>VLOOKUP(O10,'[1]모집현황(2025.3.12.)'!G$2:N$188,7,FALSE)</f>
        <v>150</v>
      </c>
      <c r="AI10" s="141"/>
    </row>
    <row r="11" spans="1:35" s="4" customFormat="1" ht="13.5">
      <c r="A11" s="187"/>
      <c r="B11" s="92">
        <v>11</v>
      </c>
      <c r="C11" s="88" t="s">
        <v>21</v>
      </c>
      <c r="D11" s="8" t="s">
        <v>575</v>
      </c>
      <c r="E11" s="8" t="str">
        <f>VLOOKUP(N11,'5.교과목 정보'!$B$3:$K$76,10,FALSE)</f>
        <v>최연종</v>
      </c>
      <c r="F11" s="289" t="s">
        <v>915</v>
      </c>
      <c r="G11" s="8"/>
      <c r="H11" s="8" t="str">
        <f>VLOOKUP(N11,'5.교과목 정보'!$B$3:$K$76,2,FALSE)</f>
        <v>기본교육</v>
      </c>
      <c r="I11" s="8" t="str">
        <f>VLOOKUP(N11,'5.교과목 정보'!$B$3:$K$76,3,FALSE)</f>
        <v>교수 학습 평가 역량</v>
      </c>
      <c r="J11" s="8" t="str">
        <f>VLOOKUP(N11,'5.교과목 정보'!$B$3:$K$76,4,FALSE)</f>
        <v>교수시행</v>
      </c>
      <c r="K11" s="8" t="str">
        <f>VLOOKUP(N11,'5.교과목 정보'!$B$3:$K$76,5,FALSE)</f>
        <v>메타인지 교수법</v>
      </c>
      <c r="L11" s="287" t="s">
        <v>705</v>
      </c>
      <c r="M11" s="8" t="str">
        <f>VLOOKUP(N11,'5.교과목 정보'!$B$3:$K$76,6,FALSE)</f>
        <v>초급</v>
      </c>
      <c r="N11" s="89" t="s">
        <v>154</v>
      </c>
      <c r="O11" s="292" t="s">
        <v>708</v>
      </c>
      <c r="P11" s="88" t="s">
        <v>87</v>
      </c>
      <c r="Q11" s="8" t="str">
        <f>VLOOKUP(P11,'6.강사정보'!$C$3:$G$1048576,3,FALSE)</f>
        <v>충북 청주시</v>
      </c>
      <c r="R11" s="8" t="str">
        <f>VLOOKUP(P11,'6.강사정보'!$C$3:$G$1048576,2,FALSE)</f>
        <v>공군리더십센터</v>
      </c>
      <c r="S11" s="8" t="str">
        <f>VLOOKUP(P11,'6.강사정보'!$C$3:$G$1048576,4,FALSE)</f>
        <v>010-7736-0600</v>
      </c>
      <c r="T11" s="8" t="str">
        <f>VLOOKUP(P11,'6.강사정보'!$C$3:$G$1048576,5,FALSE)</f>
        <v>ktf7875@naver.com</v>
      </c>
      <c r="U11" s="88" t="s">
        <v>581</v>
      </c>
      <c r="V11" s="2">
        <v>45748</v>
      </c>
      <c r="W11" s="2">
        <v>45768</v>
      </c>
      <c r="X11" s="90" t="s">
        <v>21</v>
      </c>
      <c r="Y11" s="90" t="s">
        <v>21</v>
      </c>
      <c r="Z11" s="8" t="str">
        <f>VLOOKUP(N11,'5.교과목 정보'!$B$3:$K$76,9,FALSE)</f>
        <v>-</v>
      </c>
      <c r="AA11" s="8">
        <f>VLOOKUP(N11,'5.교과목 정보'!$B$3:$K$76,8,FALSE)</f>
        <v>6</v>
      </c>
      <c r="AB11" s="8" t="str">
        <f>VLOOKUP(N11,'5.교과목 정보'!$B$3:$K$76,7,FALSE)</f>
        <v>이러닝</v>
      </c>
      <c r="AC11" s="88" t="s">
        <v>21</v>
      </c>
      <c r="AD11" s="221" t="str">
        <f>VLOOKUP(AC11,'7.교육장 정보'!$C$3:$D$20,2,FALSE)</f>
        <v>능력개발교육원 PORTAL</v>
      </c>
      <c r="AE11" s="177" t="s">
        <v>21</v>
      </c>
      <c r="AF11" s="177" t="s">
        <v>21</v>
      </c>
      <c r="AG11" s="8">
        <v>150</v>
      </c>
      <c r="AH11" s="141">
        <f>VLOOKUP(O11,'[1]모집현황(2025.3.12.)'!G$2:N$188,7,FALSE)</f>
        <v>150</v>
      </c>
      <c r="AI11" s="141"/>
    </row>
    <row r="12" spans="1:35" s="4" customFormat="1" ht="16.5">
      <c r="A12" s="187"/>
      <c r="B12" s="92">
        <v>12</v>
      </c>
      <c r="C12" s="88" t="s">
        <v>21</v>
      </c>
      <c r="D12" s="8" t="s">
        <v>575</v>
      </c>
      <c r="E12" s="8" t="str">
        <f>VLOOKUP(N12,'5.교과목 정보'!$B$3:$K$76,10,FALSE)</f>
        <v>최연종</v>
      </c>
      <c r="F12" s="289" t="s">
        <v>915</v>
      </c>
      <c r="G12" s="8"/>
      <c r="H12" s="8" t="str">
        <f>VLOOKUP(N12,'5.교과목 정보'!$B$3:$K$76,2,FALSE)</f>
        <v>기본교육</v>
      </c>
      <c r="I12" s="8" t="str">
        <f>VLOOKUP(N12,'5.교과목 정보'!$B$3:$K$76,3,FALSE)</f>
        <v>교수 학습 평가 역량</v>
      </c>
      <c r="J12" s="8" t="str">
        <f>VLOOKUP(N12,'5.교과목 정보'!$B$3:$K$76,4,FALSE)</f>
        <v>교수시행</v>
      </c>
      <c r="K12" s="8" t="str">
        <f>VLOOKUP(N12,'5.교과목 정보'!$B$3:$K$76,5,FALSE)</f>
        <v>교수학습이론</v>
      </c>
      <c r="L12" s="287" t="s">
        <v>705</v>
      </c>
      <c r="M12" s="222" t="str">
        <f>VLOOKUP(N12,'5.교과목 정보'!$B$3:$K$76,6,FALSE)</f>
        <v>중급</v>
      </c>
      <c r="N12" s="223" t="s">
        <v>109</v>
      </c>
      <c r="O12" s="292" t="s">
        <v>709</v>
      </c>
      <c r="P12" s="88" t="s">
        <v>519</v>
      </c>
      <c r="Q12" s="8" t="e">
        <f>VLOOKUP(P12,'6.강사정보'!$C$3:$G$1048576,3,FALSE)</f>
        <v>#N/A</v>
      </c>
      <c r="R12" s="8" t="e">
        <f>VLOOKUP(P12,'6.강사정보'!$C$3:$G$1048576,2,FALSE)</f>
        <v>#N/A</v>
      </c>
      <c r="S12" s="8" t="e">
        <f>VLOOKUP(P12,'6.강사정보'!$C$3:$G$1048576,4,FALSE)</f>
        <v>#N/A</v>
      </c>
      <c r="T12" s="8" t="e">
        <f>VLOOKUP(P12,'6.강사정보'!$C$3:$G$1048576,5,FALSE)</f>
        <v>#N/A</v>
      </c>
      <c r="U12" s="88" t="s">
        <v>581</v>
      </c>
      <c r="V12" s="2">
        <v>45748</v>
      </c>
      <c r="W12" s="2">
        <v>45768</v>
      </c>
      <c r="X12" s="90" t="s">
        <v>21</v>
      </c>
      <c r="Y12" s="90" t="s">
        <v>21</v>
      </c>
      <c r="Z12" s="8" t="str">
        <f>VLOOKUP(N12,'5.교과목 정보'!$B$3:$K$76,9,FALSE)</f>
        <v>-</v>
      </c>
      <c r="AA12" s="8">
        <f>VLOOKUP(N12,'5.교과목 정보'!$B$3:$K$76,8,FALSE)</f>
        <v>6</v>
      </c>
      <c r="AB12" s="8" t="str">
        <f>VLOOKUP(N12,'5.교과목 정보'!$B$3:$K$76,7,FALSE)</f>
        <v>이러닝</v>
      </c>
      <c r="AC12" s="88" t="s">
        <v>21</v>
      </c>
      <c r="AD12" s="221" t="str">
        <f>VLOOKUP(AC12,'7.교육장 정보'!$C$3:$D$20,2,FALSE)</f>
        <v>능력개발교육원 PORTAL</v>
      </c>
      <c r="AE12" s="224" t="s">
        <v>21</v>
      </c>
      <c r="AF12" s="224" t="s">
        <v>21</v>
      </c>
      <c r="AG12" s="8">
        <v>150</v>
      </c>
      <c r="AH12" s="141">
        <f>VLOOKUP(O12,'[1]모집현황(2025.3.12.)'!G$2:N$188,7,FALSE)</f>
        <v>150</v>
      </c>
      <c r="AI12" s="141"/>
    </row>
    <row r="13" spans="1:35" s="4" customFormat="1" ht="14.25" thickBot="1">
      <c r="A13" s="187"/>
      <c r="B13" s="167">
        <v>13</v>
      </c>
      <c r="C13" s="168" t="s">
        <v>21</v>
      </c>
      <c r="D13" s="169" t="s">
        <v>575</v>
      </c>
      <c r="E13" s="169" t="str">
        <f>VLOOKUP(N13,'5.교과목 정보'!$B$3:$K$76,10,FALSE)</f>
        <v>최연종</v>
      </c>
      <c r="F13" s="289" t="s">
        <v>915</v>
      </c>
      <c r="G13" s="169"/>
      <c r="H13" s="169" t="str">
        <f>VLOOKUP(N13,'5.교과목 정보'!$B$3:$K$76,2,FALSE)</f>
        <v>기본교육</v>
      </c>
      <c r="I13" s="169" t="str">
        <f>VLOOKUP(N13,'5.교과목 정보'!$B$3:$K$76,3,FALSE)</f>
        <v>교수 학습 평가 역량</v>
      </c>
      <c r="J13" s="169" t="str">
        <f>VLOOKUP(N13,'5.교과목 정보'!$B$3:$K$76,4,FALSE)</f>
        <v>교수시행</v>
      </c>
      <c r="K13" s="169" t="str">
        <f>VLOOKUP(N13,'5.교과목 정보'!$B$3:$K$76,5,FALSE)</f>
        <v>강의기법(퍼실리테이션)</v>
      </c>
      <c r="L13" s="287" t="s">
        <v>705</v>
      </c>
      <c r="M13" s="169" t="str">
        <f>VLOOKUP(N13,'5.교과목 정보'!$B$3:$K$76,6,FALSE)</f>
        <v>초급</v>
      </c>
      <c r="N13" s="170" t="s">
        <v>157</v>
      </c>
      <c r="O13" s="292" t="s">
        <v>710</v>
      </c>
      <c r="P13" s="168" t="s">
        <v>181</v>
      </c>
      <c r="Q13" s="169" t="str">
        <f>VLOOKUP(P13,'6.강사정보'!$C$3:$G$1048576,3,FALSE)</f>
        <v>경기도 성남</v>
      </c>
      <c r="R13" s="169" t="str">
        <f>VLOOKUP(P13,'6.강사정보'!$C$3:$G$1048576,2,FALSE)</f>
        <v>T&amp;D Partners 커뮤니케이션 연구소 소장</v>
      </c>
      <c r="S13" s="169" t="str">
        <f>VLOOKUP(P13,'6.강사정보'!$C$3:$G$1048576,4,FALSE)</f>
        <v>010-3034-1358</v>
      </c>
      <c r="T13" s="169" t="str">
        <f>VLOOKUP(P13,'6.강사정보'!$C$3:$G$1048576,5,FALSE)</f>
        <v>thouart@nate.com</v>
      </c>
      <c r="U13" s="168" t="s">
        <v>581</v>
      </c>
      <c r="V13" s="171">
        <v>45748</v>
      </c>
      <c r="W13" s="171">
        <v>45768</v>
      </c>
      <c r="X13" s="172" t="s">
        <v>21</v>
      </c>
      <c r="Y13" s="172" t="s">
        <v>21</v>
      </c>
      <c r="Z13" s="169" t="str">
        <f>VLOOKUP(N13,'5.교과목 정보'!$B$3:$K$76,9,FALSE)</f>
        <v>-</v>
      </c>
      <c r="AA13" s="169">
        <f>VLOOKUP(N13,'5.교과목 정보'!$B$3:$K$76,8,FALSE)</f>
        <v>6</v>
      </c>
      <c r="AB13" s="169" t="str">
        <f>VLOOKUP(N13,'5.교과목 정보'!$B$3:$K$76,7,FALSE)</f>
        <v>이러닝</v>
      </c>
      <c r="AC13" s="168" t="s">
        <v>21</v>
      </c>
      <c r="AD13" s="248" t="str">
        <f>VLOOKUP(AC13,'7.교육장 정보'!$C$3:$D$20,2,FALSE)</f>
        <v>능력개발교육원 PORTAL</v>
      </c>
      <c r="AE13" s="249" t="s">
        <v>21</v>
      </c>
      <c r="AF13" s="249" t="s">
        <v>21</v>
      </c>
      <c r="AG13" s="88">
        <v>150</v>
      </c>
      <c r="AH13" s="141">
        <f>VLOOKUP(O13,'[1]모집현황(2025.3.12.)'!G$2:N$188,7,FALSE)</f>
        <v>150</v>
      </c>
      <c r="AI13" s="144"/>
    </row>
    <row r="14" spans="1:35" s="4" customFormat="1" ht="13.5">
      <c r="A14" s="187"/>
      <c r="B14" s="227">
        <v>14</v>
      </c>
      <c r="C14" s="103" t="s">
        <v>21</v>
      </c>
      <c r="D14" s="103" t="s">
        <v>575</v>
      </c>
      <c r="E14" s="103" t="str">
        <f>VLOOKUP(N14,'5.교과목 정보'!$B$3:$K$76,10,FALSE)</f>
        <v>이정은</v>
      </c>
      <c r="F14" s="289" t="s">
        <v>915</v>
      </c>
      <c r="G14" s="103"/>
      <c r="H14" s="103" t="str">
        <f>VLOOKUP(N14,'5.교과목 정보'!$B$3:$K$76,2,FALSE)</f>
        <v>전문교육</v>
      </c>
      <c r="I14" s="103" t="str">
        <f>VLOOKUP(N14,'5.교과목 정보'!$B$3:$K$76,3,FALSE)</f>
        <v>교수 학습 평가 역량</v>
      </c>
      <c r="J14" s="103" t="str">
        <f>VLOOKUP(N14,'5.교과목 정보'!$B$3:$K$76,4,FALSE)</f>
        <v>훈련생 평가 및 피드백</v>
      </c>
      <c r="K14" s="103" t="str">
        <f>VLOOKUP(N14,'5.교과목 정보'!$B$3:$K$76,5,FALSE)</f>
        <v>NCS기반 평가</v>
      </c>
      <c r="L14" s="287" t="s">
        <v>705</v>
      </c>
      <c r="M14" s="103" t="str">
        <f>VLOOKUP(N14,'5.교과목 정보'!$B$3:$K$76,6,FALSE)</f>
        <v>초중급</v>
      </c>
      <c r="N14" s="228" t="s">
        <v>546</v>
      </c>
      <c r="O14" s="292" t="s">
        <v>711</v>
      </c>
      <c r="P14" s="103" t="s">
        <v>188</v>
      </c>
      <c r="Q14" s="103" t="str">
        <f>VLOOKUP(P14,'6.강사정보'!$C$3:$G$1048576,3,FALSE)</f>
        <v>경기도 화성</v>
      </c>
      <c r="R14" s="103" t="str">
        <f>VLOOKUP(P14,'6.강사정보'!$C$3:$G$1048576,2,FALSE)</f>
        <v>법무부 화성직업훈련교도소 직업훈련교수</v>
      </c>
      <c r="S14" s="103" t="str">
        <f>VLOOKUP(P14,'6.강사정보'!$C$3:$G$1048576,4,FALSE)</f>
        <v>010-5560-1794</v>
      </c>
      <c r="T14" s="103" t="str">
        <f>VLOOKUP(P14,'6.강사정보'!$C$3:$G$1048576,5,FALSE)</f>
        <v>cscaide@naver.com</v>
      </c>
      <c r="U14" s="102" t="s">
        <v>581</v>
      </c>
      <c r="V14" s="104">
        <v>45748</v>
      </c>
      <c r="W14" s="104">
        <v>45768</v>
      </c>
      <c r="X14" s="104" t="s">
        <v>21</v>
      </c>
      <c r="Y14" s="104" t="s">
        <v>21</v>
      </c>
      <c r="Z14" s="103" t="str">
        <f>VLOOKUP(N14,'5.교과목 정보'!$B$3:$K$76,9,FALSE)</f>
        <v>-</v>
      </c>
      <c r="AA14" s="103">
        <f>VLOOKUP(N14,'5.교과목 정보'!$B$3:$K$76,8,FALSE)</f>
        <v>8</v>
      </c>
      <c r="AB14" s="103" t="str">
        <f>VLOOKUP(N14,'5.교과목 정보'!$B$3:$K$76,7,FALSE)</f>
        <v>이러닝</v>
      </c>
      <c r="AC14" s="104" t="s">
        <v>21</v>
      </c>
      <c r="AD14" s="229" t="str">
        <f>VLOOKUP(AC14,'7.교육장 정보'!$C$3:$D$20,2,FALSE)</f>
        <v>능력개발교육원 PORTAL</v>
      </c>
      <c r="AE14" s="178" t="s">
        <v>21</v>
      </c>
      <c r="AF14" s="178" t="s">
        <v>21</v>
      </c>
      <c r="AG14" s="7">
        <v>50</v>
      </c>
      <c r="AH14" s="141">
        <f>VLOOKUP(O14,'[1]모집현황(2025.3.12.)'!G$2:N$188,7,FALSE)</f>
        <v>50</v>
      </c>
      <c r="AI14" s="141"/>
    </row>
    <row r="15" spans="1:35" s="4" customFormat="1" ht="13.5">
      <c r="A15" s="187"/>
      <c r="B15" s="230">
        <v>15</v>
      </c>
      <c r="C15" s="7" t="s">
        <v>21</v>
      </c>
      <c r="D15" s="7" t="s">
        <v>575</v>
      </c>
      <c r="E15" s="7" t="str">
        <f>VLOOKUP(N15,'5.교과목 정보'!$B$3:$K$76,10,FALSE)</f>
        <v>이정은</v>
      </c>
      <c r="F15" s="289" t="s">
        <v>915</v>
      </c>
      <c r="G15" s="7"/>
      <c r="H15" s="7" t="str">
        <f>VLOOKUP(N15,'5.교과목 정보'!$B$3:$K$76,2,FALSE)</f>
        <v>전문교육</v>
      </c>
      <c r="I15" s="7" t="str">
        <f>VLOOKUP(N15,'5.교과목 정보'!$B$3:$K$76,3,FALSE)</f>
        <v>교수 학습 평가 역량</v>
      </c>
      <c r="J15" s="7" t="str">
        <f>VLOOKUP(N15,'5.교과목 정보'!$B$3:$K$76,4,FALSE)</f>
        <v>훈련과정 성과평가 및 관리</v>
      </c>
      <c r="K15" s="7" t="str">
        <f>VLOOKUP(N15,'5.교과목 정보'!$B$3:$K$76,5,FALSE)</f>
        <v>NCS기반 평가</v>
      </c>
      <c r="L15" s="287" t="s">
        <v>705</v>
      </c>
      <c r="M15" s="7" t="str">
        <f>VLOOKUP(N15,'5.교과목 정보'!$B$3:$K$76,6,FALSE)</f>
        <v>중급</v>
      </c>
      <c r="N15" s="225" t="s">
        <v>547</v>
      </c>
      <c r="O15" s="292" t="s">
        <v>712</v>
      </c>
      <c r="P15" s="7" t="s">
        <v>513</v>
      </c>
      <c r="Q15" s="7" t="str">
        <f>VLOOKUP(P15,'6.강사정보'!$C$3:$G$1048576,3,FALSE)</f>
        <v xml:space="preserve">대구광역시 </v>
      </c>
      <c r="R15" s="7" t="str">
        <f>VLOOKUP(P15,'6.강사정보'!$C$3:$G$1048576,2,FALSE)</f>
        <v>경북산업직업전문학교 교무부장</v>
      </c>
      <c r="S15" s="7" t="str">
        <f>VLOOKUP(P15,'6.강사정보'!$C$3:$G$1048576,4,FALSE)</f>
        <v>010-4030-8166</v>
      </c>
      <c r="T15" s="7" t="str">
        <f>VLOOKUP(P15,'6.강사정보'!$C$3:$G$1048576,5,FALSE)</f>
        <v>19990509@hanmail.net</v>
      </c>
      <c r="U15" s="91" t="s">
        <v>581</v>
      </c>
      <c r="V15" s="3">
        <v>45748</v>
      </c>
      <c r="W15" s="3">
        <v>45768</v>
      </c>
      <c r="X15" s="3" t="s">
        <v>21</v>
      </c>
      <c r="Y15" s="3" t="s">
        <v>21</v>
      </c>
      <c r="Z15" s="7" t="str">
        <f>VLOOKUP(N15,'5.교과목 정보'!$B$3:$K$76,9,FALSE)</f>
        <v>-</v>
      </c>
      <c r="AA15" s="7">
        <f>VLOOKUP(N15,'5.교과목 정보'!$B$3:$K$76,8,FALSE)</f>
        <v>8</v>
      </c>
      <c r="AB15" s="7" t="str">
        <f>VLOOKUP(N15,'5.교과목 정보'!$B$3:$K$76,7,FALSE)</f>
        <v>이러닝</v>
      </c>
      <c r="AC15" s="3" t="s">
        <v>21</v>
      </c>
      <c r="AD15" s="226" t="str">
        <f>VLOOKUP(AC15,'7.교육장 정보'!$C$3:$D$20,2,FALSE)</f>
        <v>능력개발교육원 PORTAL</v>
      </c>
      <c r="AE15" s="179" t="s">
        <v>21</v>
      </c>
      <c r="AF15" s="179" t="s">
        <v>21</v>
      </c>
      <c r="AG15" s="7">
        <v>50</v>
      </c>
      <c r="AH15" s="141">
        <f>VLOOKUP(O15,'[1]모집현황(2025.3.12.)'!G$2:N$188,7,FALSE)</f>
        <v>180</v>
      </c>
      <c r="AI15" s="141"/>
    </row>
    <row r="16" spans="1:35" s="4" customFormat="1" ht="14.25" thickBot="1">
      <c r="A16" s="187"/>
      <c r="B16" s="231">
        <v>16</v>
      </c>
      <c r="C16" s="12" t="s">
        <v>21</v>
      </c>
      <c r="D16" s="12" t="s">
        <v>575</v>
      </c>
      <c r="E16" s="12" t="str">
        <f>VLOOKUP(N16,'5.교과목 정보'!$B$3:$K$76,10,FALSE)</f>
        <v>이승목</v>
      </c>
      <c r="F16" s="289" t="s">
        <v>915</v>
      </c>
      <c r="G16" s="12"/>
      <c r="H16" s="12" t="str">
        <f>VLOOKUP(N16,'5.교과목 정보'!$B$3:$K$76,2,FALSE)</f>
        <v>전문교육</v>
      </c>
      <c r="I16" s="12" t="s">
        <v>660</v>
      </c>
      <c r="J16" s="12" t="str">
        <f>VLOOKUP(N16,'5.교과목 정보'!$B$3:$K$76,4,FALSE)</f>
        <v>일반행정</v>
      </c>
      <c r="K16" s="12" t="str">
        <f>VLOOKUP(N16,'5.교과목 정보'!$B$3:$K$76,5,FALSE)</f>
        <v>훈련기관 운영관리</v>
      </c>
      <c r="L16" s="287" t="s">
        <v>705</v>
      </c>
      <c r="M16" s="12" t="str">
        <f>VLOOKUP(N16,'5.교과목 정보'!$B$3:$K$76,6,FALSE)</f>
        <v>초중급</v>
      </c>
      <c r="N16" s="232" t="s">
        <v>579</v>
      </c>
      <c r="O16" s="292" t="s">
        <v>713</v>
      </c>
      <c r="P16" s="12" t="s">
        <v>521</v>
      </c>
      <c r="Q16" s="12" t="e">
        <f>VLOOKUP(P16,'6.강사정보'!$C$3:$G$1048576,3,FALSE)</f>
        <v>#N/A</v>
      </c>
      <c r="R16" s="12" t="e">
        <f>VLOOKUP(P16,'6.강사정보'!$C$3:$G$1048576,2,FALSE)</f>
        <v>#N/A</v>
      </c>
      <c r="S16" s="12" t="e">
        <f>VLOOKUP(P16,'6.강사정보'!$C$3:$G$1048576,4,FALSE)</f>
        <v>#N/A</v>
      </c>
      <c r="T16" s="12" t="e">
        <f>VLOOKUP(P16,'6.강사정보'!$C$3:$G$1048576,5,FALSE)</f>
        <v>#N/A</v>
      </c>
      <c r="U16" s="93" t="s">
        <v>581</v>
      </c>
      <c r="V16" s="13">
        <v>45748</v>
      </c>
      <c r="W16" s="13">
        <v>45768</v>
      </c>
      <c r="X16" s="13" t="s">
        <v>21</v>
      </c>
      <c r="Y16" s="13" t="s">
        <v>21</v>
      </c>
      <c r="Z16" s="12" t="str">
        <f>VLOOKUP(N16,'5.교과목 정보'!$B$3:$K$76,9,FALSE)</f>
        <v>-</v>
      </c>
      <c r="AA16" s="12">
        <f>VLOOKUP(N16,'5.교과목 정보'!$B$3:$K$76,8,FALSE)</f>
        <v>6</v>
      </c>
      <c r="AB16" s="12" t="str">
        <f>VLOOKUP(N16,'5.교과목 정보'!$B$3:$K$76,7,FALSE)</f>
        <v>이러닝</v>
      </c>
      <c r="AC16" s="13" t="s">
        <v>21</v>
      </c>
      <c r="AD16" s="233" t="str">
        <f>VLOOKUP(AC16,'7.교육장 정보'!$C$3:$D$20,2,FALSE)</f>
        <v>능력개발교육원 PORTAL</v>
      </c>
      <c r="AE16" s="180" t="s">
        <v>21</v>
      </c>
      <c r="AF16" s="180" t="s">
        <v>21</v>
      </c>
      <c r="AG16" s="7">
        <v>50</v>
      </c>
      <c r="AH16" s="141">
        <f>VLOOKUP(O16,'[1]모집현황(2025.3.12.)'!G$2:N$188,7,FALSE)</f>
        <v>520</v>
      </c>
      <c r="AI16" s="141"/>
    </row>
    <row r="17" spans="1:35" s="4" customFormat="1" ht="13.5">
      <c r="A17" s="187"/>
      <c r="B17" s="158">
        <v>17</v>
      </c>
      <c r="C17" s="159" t="s">
        <v>21</v>
      </c>
      <c r="D17" s="159" t="s">
        <v>580</v>
      </c>
      <c r="E17" s="159" t="str">
        <f>VLOOKUP(N17,'5.교과목 정보'!$B$3:$K$76,10,FALSE)</f>
        <v>김소연</v>
      </c>
      <c r="F17" s="289" t="s">
        <v>915</v>
      </c>
      <c r="G17" s="159"/>
      <c r="H17" s="159" t="str">
        <f>VLOOKUP(N17,'5.교과목 정보'!$B$3:$K$76,2,FALSE)</f>
        <v>기초교육</v>
      </c>
      <c r="I17" s="159" t="str">
        <f>VLOOKUP(N17,'5.교과목 정보'!$B$3:$K$76,3,FALSE)</f>
        <v>기본역량</v>
      </c>
      <c r="J17" s="159" t="str">
        <f>VLOOKUP(N17,'5.교과목 정보'!$B$3:$K$76,4,FALSE)</f>
        <v>직업훈련이해 및 정책변화 대응</v>
      </c>
      <c r="K17" s="159" t="str">
        <f>VLOOKUP(N17,'5.교과목 정보'!$B$3:$K$76,5,FALSE)</f>
        <v>직업훈련 정책·제도</v>
      </c>
      <c r="L17" s="287" t="s">
        <v>714</v>
      </c>
      <c r="M17" s="159" t="str">
        <f>VLOOKUP(N17,'5.교과목 정보'!$B$3:$K$76,6,FALSE)</f>
        <v>초급</v>
      </c>
      <c r="N17" s="160" t="s">
        <v>542</v>
      </c>
      <c r="O17" s="292" t="s">
        <v>715</v>
      </c>
      <c r="P17" s="159" t="s">
        <v>517</v>
      </c>
      <c r="Q17" s="159" t="e">
        <f>VLOOKUP(P17,'6.강사정보'!$C$3:$G$1048576,3,FALSE)</f>
        <v>#N/A</v>
      </c>
      <c r="R17" s="159" t="e">
        <f>VLOOKUP(P17,'6.강사정보'!$C$3:$G$1048576,2,FALSE)</f>
        <v>#N/A</v>
      </c>
      <c r="S17" s="159" t="e">
        <f>VLOOKUP(P17,'6.강사정보'!$C$3:$G$1048576,4,FALSE)</f>
        <v>#N/A</v>
      </c>
      <c r="T17" s="159" t="e">
        <f>VLOOKUP(P17,'6.강사정보'!$C$3:$G$1048576,5,FALSE)</f>
        <v>#N/A</v>
      </c>
      <c r="U17" s="161" t="s">
        <v>582</v>
      </c>
      <c r="V17" s="162">
        <v>45778</v>
      </c>
      <c r="W17" s="162">
        <v>45798</v>
      </c>
      <c r="X17" s="162" t="s">
        <v>21</v>
      </c>
      <c r="Y17" s="162" t="s">
        <v>21</v>
      </c>
      <c r="Z17" s="159" t="str">
        <f>VLOOKUP(N17,'5.교과목 정보'!$B$3:$K$76,9,FALSE)</f>
        <v>-</v>
      </c>
      <c r="AA17" s="159">
        <f>VLOOKUP(N17,'5.교과목 정보'!$B$3:$K$76,8,FALSE)</f>
        <v>2</v>
      </c>
      <c r="AB17" s="159" t="str">
        <f>VLOOKUP(N17,'5.교과목 정보'!$B$3:$K$76,7,FALSE)</f>
        <v>이러닝</v>
      </c>
      <c r="AC17" s="162" t="s">
        <v>21</v>
      </c>
      <c r="AD17" s="218" t="str">
        <f>VLOOKUP(AC17,'7.교육장 정보'!$C$3:$D$20,2,FALSE)</f>
        <v>능력개발교육원 PORTAL</v>
      </c>
      <c r="AE17" s="183" t="s">
        <v>21</v>
      </c>
      <c r="AF17" s="183" t="s">
        <v>21</v>
      </c>
      <c r="AG17" s="5">
        <v>170</v>
      </c>
      <c r="AH17" s="141" t="e">
        <f>VLOOKUP(O17,'[1]모집현황(2025.3.12.)'!G$2:N$188,7,FALSE)</f>
        <v>#N/A</v>
      </c>
      <c r="AI17" s="141"/>
    </row>
    <row r="18" spans="1:35" s="4" customFormat="1" ht="13.5">
      <c r="A18" s="187"/>
      <c r="B18" s="10">
        <v>18</v>
      </c>
      <c r="C18" s="5" t="s">
        <v>21</v>
      </c>
      <c r="D18" s="5" t="s">
        <v>580</v>
      </c>
      <c r="E18" s="5" t="str">
        <f>VLOOKUP(N18,'5.교과목 정보'!$B$3:$K$76,10,FALSE)</f>
        <v>이승목</v>
      </c>
      <c r="F18" s="289" t="s">
        <v>915</v>
      </c>
      <c r="G18" s="5"/>
      <c r="H18" s="5" t="str">
        <f>VLOOKUP(N18,'5.교과목 정보'!$B$3:$K$76,2,FALSE)</f>
        <v>기초교육</v>
      </c>
      <c r="I18" s="5" t="str">
        <f>VLOOKUP(N18,'5.교과목 정보'!$B$3:$K$76,3,FALSE)</f>
        <v>행정역량</v>
      </c>
      <c r="J18" s="5" t="str">
        <f>VLOOKUP(N18,'5.교과목 정보'!$B$3:$K$76,4,FALSE)</f>
        <v>일반행정</v>
      </c>
      <c r="K18" s="5" t="str">
        <f>VLOOKUP(N18,'5.교과목 정보'!$B$3:$K$76,5,FALSE)</f>
        <v>직업훈련 정책·제도</v>
      </c>
      <c r="L18" s="287" t="s">
        <v>714</v>
      </c>
      <c r="M18" s="5" t="str">
        <f>VLOOKUP(N18,'5.교과목 정보'!$B$3:$K$76,6,FALSE)</f>
        <v>초급</v>
      </c>
      <c r="N18" s="6" t="s">
        <v>562</v>
      </c>
      <c r="O18" s="292" t="s">
        <v>716</v>
      </c>
      <c r="P18" s="5" t="s">
        <v>54</v>
      </c>
      <c r="Q18" s="5" t="str">
        <f>VLOOKUP(P18,'6.강사정보'!$C$3:$G$1048576,3,FALSE)</f>
        <v xml:space="preserve">대구광역시 </v>
      </c>
      <c r="R18" s="5" t="str">
        <f>VLOOKUP(P18,'6.강사정보'!$C$3:$G$1048576,2,FALSE)</f>
        <v>미래경영교육원 원장</v>
      </c>
      <c r="S18" s="5" t="str">
        <f>VLOOKUP(P18,'6.강사정보'!$C$3:$G$1048576,4,FALSE)</f>
        <v>010-6781-4354</v>
      </c>
      <c r="T18" s="5" t="str">
        <f>VLOOKUP(P18,'6.강사정보'!$C$3:$G$1048576,5,FALSE)</f>
        <v>daeu2@hanmail.net</v>
      </c>
      <c r="U18" s="173" t="s">
        <v>582</v>
      </c>
      <c r="V18" s="174">
        <v>45778</v>
      </c>
      <c r="W18" s="174">
        <v>45798</v>
      </c>
      <c r="X18" s="1" t="s">
        <v>21</v>
      </c>
      <c r="Y18" s="1" t="s">
        <v>21</v>
      </c>
      <c r="Z18" s="5" t="str">
        <f>VLOOKUP(N18,'5.교과목 정보'!$B$3:$K$76,9,FALSE)</f>
        <v>-</v>
      </c>
      <c r="AA18" s="5">
        <f>VLOOKUP(N18,'5.교과목 정보'!$B$3:$K$76,8,FALSE)</f>
        <v>2</v>
      </c>
      <c r="AB18" s="5" t="str">
        <f>VLOOKUP(N18,'5.교과목 정보'!$B$3:$K$76,7,FALSE)</f>
        <v>이러닝</v>
      </c>
      <c r="AC18" s="1" t="s">
        <v>21</v>
      </c>
      <c r="AD18" s="208" t="str">
        <f>VLOOKUP(AC18,'7.교육장 정보'!$C$3:$D$20,2,FALSE)</f>
        <v>능력개발교육원 PORTAL</v>
      </c>
      <c r="AE18" s="175" t="s">
        <v>21</v>
      </c>
      <c r="AF18" s="175" t="s">
        <v>21</v>
      </c>
      <c r="AG18" s="5">
        <v>170</v>
      </c>
      <c r="AH18" s="141" t="e">
        <f>VLOOKUP(O18,'[1]모집현황(2025.3.12.)'!G$2:N$188,7,FALSE)</f>
        <v>#N/A</v>
      </c>
      <c r="AI18" s="141"/>
    </row>
    <row r="19" spans="1:35" s="4" customFormat="1" ht="13.5">
      <c r="A19" s="187"/>
      <c r="B19" s="10">
        <v>19</v>
      </c>
      <c r="C19" s="5" t="s">
        <v>21</v>
      </c>
      <c r="D19" s="5" t="s">
        <v>580</v>
      </c>
      <c r="E19" s="5" t="str">
        <f>VLOOKUP(N19,'5.교과목 정보'!$B$3:$K$76,10,FALSE)</f>
        <v>김소연</v>
      </c>
      <c r="F19" s="289" t="s">
        <v>915</v>
      </c>
      <c r="G19" s="5"/>
      <c r="H19" s="5" t="str">
        <f>VLOOKUP(N19,'5.교과목 정보'!$B$3:$K$76,2,FALSE)</f>
        <v>기초교육</v>
      </c>
      <c r="I19" s="5" t="str">
        <f>VLOOKUP(N19,'5.교과목 정보'!$B$3:$K$76,3,FALSE)</f>
        <v>행정역량</v>
      </c>
      <c r="J19" s="5" t="str">
        <f>VLOOKUP(N19,'5.교과목 정보'!$B$3:$K$76,4,FALSE)</f>
        <v>안전관리</v>
      </c>
      <c r="K19" s="5" t="str">
        <f>VLOOKUP(N19,'5.교과목 정보'!$B$3:$K$76,5,FALSE)</f>
        <v>기초역량</v>
      </c>
      <c r="L19" s="287" t="s">
        <v>714</v>
      </c>
      <c r="M19" s="5" t="str">
        <f>VLOOKUP(N19,'5.교과목 정보'!$B$3:$K$76,6,FALSE)</f>
        <v>초급</v>
      </c>
      <c r="N19" s="6" t="s">
        <v>543</v>
      </c>
      <c r="O19" s="292" t="s">
        <v>717</v>
      </c>
      <c r="P19" s="5" t="s">
        <v>188</v>
      </c>
      <c r="Q19" s="5" t="str">
        <f>VLOOKUP(P19,'6.강사정보'!$C$3:$G$1048576,3,FALSE)</f>
        <v>경기도 화성</v>
      </c>
      <c r="R19" s="5" t="str">
        <f>VLOOKUP(P19,'6.강사정보'!$C$3:$G$1048576,2,FALSE)</f>
        <v>법무부 화성직업훈련교도소 직업훈련교수</v>
      </c>
      <c r="S19" s="5" t="str">
        <f>VLOOKUP(P19,'6.강사정보'!$C$3:$G$1048576,4,FALSE)</f>
        <v>010-5560-1794</v>
      </c>
      <c r="T19" s="5" t="str">
        <f>VLOOKUP(P19,'6.강사정보'!$C$3:$G$1048576,5,FALSE)</f>
        <v>cscaide@naver.com</v>
      </c>
      <c r="U19" s="173" t="s">
        <v>582</v>
      </c>
      <c r="V19" s="174">
        <v>45778</v>
      </c>
      <c r="W19" s="174">
        <v>45798</v>
      </c>
      <c r="X19" s="1" t="s">
        <v>21</v>
      </c>
      <c r="Y19" s="1" t="s">
        <v>21</v>
      </c>
      <c r="Z19" s="5" t="str">
        <f>VLOOKUP(N19,'5.교과목 정보'!$B$3:$K$76,9,FALSE)</f>
        <v>-</v>
      </c>
      <c r="AA19" s="5">
        <f>VLOOKUP(N19,'5.교과목 정보'!$B$3:$K$76,8,FALSE)</f>
        <v>2</v>
      </c>
      <c r="AB19" s="5" t="str">
        <f>VLOOKUP(N19,'5.교과목 정보'!$B$3:$K$76,7,FALSE)</f>
        <v>이러닝</v>
      </c>
      <c r="AC19" s="1" t="s">
        <v>21</v>
      </c>
      <c r="AD19" s="208" t="str">
        <f>VLOOKUP(AC19,'7.교육장 정보'!$C$3:$D$20,2,FALSE)</f>
        <v>능력개발교육원 PORTAL</v>
      </c>
      <c r="AE19" s="175" t="s">
        <v>21</v>
      </c>
      <c r="AF19" s="175" t="s">
        <v>21</v>
      </c>
      <c r="AG19" s="5">
        <v>170</v>
      </c>
      <c r="AH19" s="141" t="e">
        <f>VLOOKUP(O19,'[1]모집현황(2025.3.12.)'!G$2:N$188,7,FALSE)</f>
        <v>#N/A</v>
      </c>
      <c r="AI19" s="141"/>
    </row>
    <row r="20" spans="1:35" s="4" customFormat="1" ht="13.5">
      <c r="A20" s="187"/>
      <c r="B20" s="10">
        <v>20</v>
      </c>
      <c r="C20" s="5" t="s">
        <v>21</v>
      </c>
      <c r="D20" s="5" t="s">
        <v>576</v>
      </c>
      <c r="E20" s="5" t="str">
        <f>VLOOKUP(N20,'5.교과목 정보'!$B$3:$K$76,10,FALSE)</f>
        <v>김소연</v>
      </c>
      <c r="F20" s="289" t="s">
        <v>915</v>
      </c>
      <c r="G20" s="5"/>
      <c r="H20" s="5" t="str">
        <f>VLOOKUP(N20,'5.교과목 정보'!$B$3:$K$76,2,FALSE)</f>
        <v>기초교육</v>
      </c>
      <c r="I20" s="5" t="str">
        <f>VLOOKUP(N20,'5.교과목 정보'!$B$3:$K$76,3,FALSE)</f>
        <v>행정역량</v>
      </c>
      <c r="J20" s="5" t="str">
        <f>VLOOKUP(N20,'5.교과목 정보'!$B$3:$K$76,4,FALSE)</f>
        <v>정보보안</v>
      </c>
      <c r="K20" s="5" t="str">
        <f>VLOOKUP(N20,'5.교과목 정보'!$B$3:$K$76,5,FALSE)</f>
        <v>기초역량</v>
      </c>
      <c r="L20" s="287" t="s">
        <v>714</v>
      </c>
      <c r="M20" s="5" t="str">
        <f>VLOOKUP(N20,'5.교과목 정보'!$B$3:$K$76,6,FALSE)</f>
        <v>초급</v>
      </c>
      <c r="N20" s="6" t="s">
        <v>564</v>
      </c>
      <c r="O20" s="292" t="s">
        <v>718</v>
      </c>
      <c r="P20" s="5" t="s">
        <v>515</v>
      </c>
      <c r="Q20" s="5" t="e">
        <f>VLOOKUP(P20,'6.강사정보'!$C$3:$G$1048576,3,FALSE)</f>
        <v>#N/A</v>
      </c>
      <c r="R20" s="5" t="e">
        <f>VLOOKUP(P20,'6.강사정보'!$C$3:$G$1048576,2,FALSE)</f>
        <v>#N/A</v>
      </c>
      <c r="S20" s="5" t="e">
        <f>VLOOKUP(P20,'6.강사정보'!$C$3:$G$1048576,4,FALSE)</f>
        <v>#N/A</v>
      </c>
      <c r="T20" s="5" t="e">
        <f>VLOOKUP(P20,'6.강사정보'!$C$3:$G$1048576,5,FALSE)</f>
        <v>#N/A</v>
      </c>
      <c r="U20" s="173" t="s">
        <v>582</v>
      </c>
      <c r="V20" s="174">
        <v>45778</v>
      </c>
      <c r="W20" s="174">
        <v>45798</v>
      </c>
      <c r="X20" s="1" t="s">
        <v>21</v>
      </c>
      <c r="Y20" s="1" t="s">
        <v>21</v>
      </c>
      <c r="Z20" s="5" t="str">
        <f>VLOOKUP(N20,'5.교과목 정보'!$B$3:$K$76,9,FALSE)</f>
        <v>-</v>
      </c>
      <c r="AA20" s="5">
        <f>VLOOKUP(N20,'5.교과목 정보'!$B$3:$K$76,8,FALSE)</f>
        <v>2</v>
      </c>
      <c r="AB20" s="5" t="str">
        <f>VLOOKUP(N20,'5.교과목 정보'!$B$3:$K$76,7,FALSE)</f>
        <v>이러닝</v>
      </c>
      <c r="AC20" s="1" t="s">
        <v>21</v>
      </c>
      <c r="AD20" s="208" t="str">
        <f>VLOOKUP(AC20,'7.교육장 정보'!$C$3:$D$20,2,FALSE)</f>
        <v>능력개발교육원 PORTAL</v>
      </c>
      <c r="AE20" s="176" t="s">
        <v>21</v>
      </c>
      <c r="AF20" s="176" t="s">
        <v>21</v>
      </c>
      <c r="AG20" s="5">
        <v>170</v>
      </c>
      <c r="AH20" s="141" t="e">
        <f>VLOOKUP(O20,'[1]모집현황(2025.3.12.)'!G$2:N$188,7,FALSE)</f>
        <v>#N/A</v>
      </c>
      <c r="AI20" s="141"/>
    </row>
    <row r="21" spans="1:35" s="4" customFormat="1" ht="13.5">
      <c r="A21" s="187"/>
      <c r="B21" s="10">
        <v>21</v>
      </c>
      <c r="C21" s="5" t="s">
        <v>21</v>
      </c>
      <c r="D21" s="5" t="s">
        <v>576</v>
      </c>
      <c r="E21" s="5" t="str">
        <f>VLOOKUP(N21,'5.교과목 정보'!$B$3:$K$76,10,FALSE)</f>
        <v>김소연</v>
      </c>
      <c r="F21" s="289" t="s">
        <v>915</v>
      </c>
      <c r="G21" s="5"/>
      <c r="H21" s="5" t="str">
        <f>VLOOKUP(N21,'5.교과목 정보'!$B$3:$K$76,2,FALSE)</f>
        <v>기초교육</v>
      </c>
      <c r="I21" s="5" t="str">
        <f>VLOOKUP(N21,'5.교과목 정보'!$B$3:$K$76,3,FALSE)</f>
        <v>행정역량</v>
      </c>
      <c r="J21" s="5" t="str">
        <f>VLOOKUP(N21,'5.교과목 정보'!$B$3:$K$76,4,FALSE)</f>
        <v>정보보안</v>
      </c>
      <c r="K21" s="5" t="str">
        <f>VLOOKUP(N21,'5.교과목 정보'!$B$3:$K$76,5,FALSE)</f>
        <v>기초역량</v>
      </c>
      <c r="L21" s="287" t="s">
        <v>714</v>
      </c>
      <c r="M21" s="5" t="str">
        <f>VLOOKUP(N21,'5.교과목 정보'!$B$3:$K$76,6,FALSE)</f>
        <v>초급</v>
      </c>
      <c r="N21" s="6" t="s">
        <v>544</v>
      </c>
      <c r="O21" s="292" t="s">
        <v>719</v>
      </c>
      <c r="P21" s="5" t="s">
        <v>516</v>
      </c>
      <c r="Q21" s="5" t="e">
        <f>VLOOKUP(P21,'6.강사정보'!$C$3:$G$1048576,3,FALSE)</f>
        <v>#N/A</v>
      </c>
      <c r="R21" s="5" t="e">
        <f>VLOOKUP(P21,'6.강사정보'!$C$3:$G$1048576,2,FALSE)</f>
        <v>#N/A</v>
      </c>
      <c r="S21" s="5" t="e">
        <f>VLOOKUP(P21,'6.강사정보'!$C$3:$G$1048576,4,FALSE)</f>
        <v>#N/A</v>
      </c>
      <c r="T21" s="5" t="e">
        <f>VLOOKUP(P21,'6.강사정보'!$C$3:$G$1048576,5,FALSE)</f>
        <v>#N/A</v>
      </c>
      <c r="U21" s="173" t="s">
        <v>582</v>
      </c>
      <c r="V21" s="174">
        <v>45778</v>
      </c>
      <c r="W21" s="174">
        <v>45798</v>
      </c>
      <c r="X21" s="1" t="s">
        <v>21</v>
      </c>
      <c r="Y21" s="1" t="s">
        <v>21</v>
      </c>
      <c r="Z21" s="5" t="str">
        <f>VLOOKUP(N21,'5.교과목 정보'!$B$3:$K$76,9,FALSE)</f>
        <v>-</v>
      </c>
      <c r="AA21" s="5">
        <f>VLOOKUP(N21,'5.교과목 정보'!$B$3:$K$76,8,FALSE)</f>
        <v>2</v>
      </c>
      <c r="AB21" s="5" t="str">
        <f>VLOOKUP(N21,'5.교과목 정보'!$B$3:$K$76,7,FALSE)</f>
        <v>이러닝</v>
      </c>
      <c r="AC21" s="1" t="s">
        <v>21</v>
      </c>
      <c r="AD21" s="208" t="str">
        <f>VLOOKUP(AC21,'7.교육장 정보'!$C$3:$D$20,2,FALSE)</f>
        <v>능력개발교육원 PORTAL</v>
      </c>
      <c r="AE21" s="175" t="s">
        <v>21</v>
      </c>
      <c r="AF21" s="175" t="s">
        <v>21</v>
      </c>
      <c r="AG21" s="5">
        <v>170</v>
      </c>
      <c r="AH21" s="141" t="e">
        <f>VLOOKUP(O21,'[1]모집현황(2025.3.12.)'!G$2:N$188,7,FALSE)</f>
        <v>#N/A</v>
      </c>
      <c r="AI21" s="141"/>
    </row>
    <row r="22" spans="1:35" s="4" customFormat="1" ht="13.5">
      <c r="A22" s="187"/>
      <c r="B22" s="240">
        <v>22</v>
      </c>
      <c r="C22" s="5" t="s">
        <v>21</v>
      </c>
      <c r="D22" s="5" t="s">
        <v>576</v>
      </c>
      <c r="E22" s="5" t="str">
        <f>VLOOKUP(N22,'5.교과목 정보'!$B$3:$K$76,10,FALSE)</f>
        <v>김한빛</v>
      </c>
      <c r="F22" s="289" t="s">
        <v>915</v>
      </c>
      <c r="G22" s="5"/>
      <c r="H22" s="5" t="str">
        <f>VLOOKUP(N22,'5.교과목 정보'!$B$3:$K$76,2,FALSE)</f>
        <v>기초교육</v>
      </c>
      <c r="I22" s="5" t="str">
        <f>VLOOKUP(N22,'5.교과목 정보'!$B$3:$K$76,3,FALSE)</f>
        <v>기본역량</v>
      </c>
      <c r="J22" s="5" t="str">
        <f>VLOOKUP(N22,'5.교과목 정보'!$B$3:$K$76,4,FALSE)</f>
        <v>의사소통</v>
      </c>
      <c r="K22" s="5" t="str">
        <f>VLOOKUP(N22,'5.교과목 정보'!$B$3:$K$76,5,FALSE)</f>
        <v>기초역량</v>
      </c>
      <c r="L22" s="287" t="s">
        <v>714</v>
      </c>
      <c r="M22" s="5" t="str">
        <f>VLOOKUP(N22,'5.교과목 정보'!$B$3:$K$76,6,FALSE)</f>
        <v>초급</v>
      </c>
      <c r="N22" s="6" t="s">
        <v>545</v>
      </c>
      <c r="O22" s="292" t="s">
        <v>720</v>
      </c>
      <c r="P22" s="5" t="s">
        <v>518</v>
      </c>
      <c r="Q22" s="5" t="e">
        <f>VLOOKUP(P22,'6.강사정보'!$C$3:$G$1048576,3,FALSE)</f>
        <v>#N/A</v>
      </c>
      <c r="R22" s="5" t="e">
        <f>VLOOKUP(P22,'6.강사정보'!$C$3:$G$1048576,2,FALSE)</f>
        <v>#N/A</v>
      </c>
      <c r="S22" s="5" t="e">
        <f>VLOOKUP(P22,'6.강사정보'!$C$3:$G$1048576,4,FALSE)</f>
        <v>#N/A</v>
      </c>
      <c r="T22" s="5" t="e">
        <f>VLOOKUP(P22,'6.강사정보'!$C$3:$G$1048576,5,FALSE)</f>
        <v>#N/A</v>
      </c>
      <c r="U22" s="173" t="s">
        <v>582</v>
      </c>
      <c r="V22" s="174">
        <v>45778</v>
      </c>
      <c r="W22" s="174">
        <v>45798</v>
      </c>
      <c r="X22" s="1" t="s">
        <v>21</v>
      </c>
      <c r="Y22" s="1" t="s">
        <v>21</v>
      </c>
      <c r="Z22" s="5" t="str">
        <f>VLOOKUP(N22,'5.교과목 정보'!$B$3:$K$76,9,FALSE)</f>
        <v>-</v>
      </c>
      <c r="AA22" s="5">
        <f>VLOOKUP(N22,'5.교과목 정보'!$B$3:$K$76,8,FALSE)</f>
        <v>2</v>
      </c>
      <c r="AB22" s="5" t="str">
        <f>VLOOKUP(N22,'5.교과목 정보'!$B$3:$K$76,7,FALSE)</f>
        <v>이러닝</v>
      </c>
      <c r="AC22" s="1" t="s">
        <v>21</v>
      </c>
      <c r="AD22" s="208" t="str">
        <f>VLOOKUP(AC22,'7.교육장 정보'!$C$3:$D$20,2,FALSE)</f>
        <v>능력개발교육원 PORTAL</v>
      </c>
      <c r="AE22" s="175" t="s">
        <v>21</v>
      </c>
      <c r="AF22" s="175" t="s">
        <v>21</v>
      </c>
      <c r="AG22" s="5">
        <v>170</v>
      </c>
      <c r="AH22" s="141" t="e">
        <f>VLOOKUP(O22,'[1]모집현황(2025.3.12.)'!G$2:N$188,7,FALSE)</f>
        <v>#N/A</v>
      </c>
      <c r="AI22" s="141"/>
    </row>
    <row r="23" spans="1:35" s="4" customFormat="1" ht="13.5">
      <c r="A23" s="187"/>
      <c r="B23" s="240">
        <v>23</v>
      </c>
      <c r="C23" s="5" t="s">
        <v>21</v>
      </c>
      <c r="D23" s="5" t="s">
        <v>576</v>
      </c>
      <c r="E23" s="5" t="str">
        <f>VLOOKUP(N23,'5.교과목 정보'!$B$3:$K$76,10,FALSE)</f>
        <v>김소연</v>
      </c>
      <c r="F23" s="289" t="s">
        <v>915</v>
      </c>
      <c r="G23" s="5"/>
      <c r="H23" s="5" t="str">
        <f>VLOOKUP(N23,'5.교과목 정보'!$B$3:$K$76,2,FALSE)</f>
        <v>기초교육</v>
      </c>
      <c r="I23" s="5" t="str">
        <f>VLOOKUP(N23,'5.교과목 정보'!$B$3:$K$76,3,FALSE)</f>
        <v>기본역량</v>
      </c>
      <c r="J23" s="5" t="str">
        <f>VLOOKUP(N23,'5.교과목 정보'!$B$3:$K$76,4,FALSE)</f>
        <v>직업훈련교사로서의 사명감</v>
      </c>
      <c r="K23" s="5" t="str">
        <f>VLOOKUP(N23,'5.교과목 정보'!$B$3:$K$76,5,FALSE)</f>
        <v>기초역량</v>
      </c>
      <c r="L23" s="287" t="s">
        <v>714</v>
      </c>
      <c r="M23" s="5" t="str">
        <f>VLOOKUP(N23,'5.교과목 정보'!$B$3:$K$76,6,FALSE)</f>
        <v>초급</v>
      </c>
      <c r="N23" s="6" t="s">
        <v>568</v>
      </c>
      <c r="O23" s="292" t="s">
        <v>721</v>
      </c>
      <c r="P23" s="5" t="s">
        <v>565</v>
      </c>
      <c r="Q23" s="5" t="e">
        <f>VLOOKUP(P23,'6.강사정보'!$C$3:$G$1048576,3,FALSE)</f>
        <v>#N/A</v>
      </c>
      <c r="R23" s="5" t="e">
        <f>VLOOKUP(P23,'6.강사정보'!$C$3:$G$1048576,2,FALSE)</f>
        <v>#N/A</v>
      </c>
      <c r="S23" s="5" t="e">
        <f>VLOOKUP(P23,'6.강사정보'!$C$3:$G$1048576,4,FALSE)</f>
        <v>#N/A</v>
      </c>
      <c r="T23" s="5" t="e">
        <f>VLOOKUP(P23,'6.강사정보'!$C$3:$G$1048576,5,FALSE)</f>
        <v>#N/A</v>
      </c>
      <c r="U23" s="173" t="s">
        <v>582</v>
      </c>
      <c r="V23" s="174">
        <v>45778</v>
      </c>
      <c r="W23" s="174">
        <v>45798</v>
      </c>
      <c r="X23" s="1" t="s">
        <v>21</v>
      </c>
      <c r="Y23" s="1" t="s">
        <v>21</v>
      </c>
      <c r="Z23" s="5" t="str">
        <f>VLOOKUP(N23,'5.교과목 정보'!$B$3:$K$76,9,FALSE)</f>
        <v>-</v>
      </c>
      <c r="AA23" s="5">
        <f>VLOOKUP(N23,'5.교과목 정보'!$B$3:$K$76,8,FALSE)</f>
        <v>2</v>
      </c>
      <c r="AB23" s="5" t="str">
        <f>VLOOKUP(N23,'5.교과목 정보'!$B$3:$K$76,7,FALSE)</f>
        <v>이러닝</v>
      </c>
      <c r="AC23" s="1" t="s">
        <v>21</v>
      </c>
      <c r="AD23" s="208" t="str">
        <f>VLOOKUP(AC23,'7.교육장 정보'!$C$3:$D$20,2,FALSE)</f>
        <v>능력개발교육원 PORTAL</v>
      </c>
      <c r="AE23" s="175" t="s">
        <v>21</v>
      </c>
      <c r="AF23" s="175" t="s">
        <v>21</v>
      </c>
      <c r="AG23" s="5">
        <v>170</v>
      </c>
      <c r="AH23" s="141" t="e">
        <f>VLOOKUP(O23,'[1]모집현황(2025.3.12.)'!G$2:N$188,7,FALSE)</f>
        <v>#N/A</v>
      </c>
      <c r="AI23" s="141"/>
    </row>
    <row r="24" spans="1:35" s="4" customFormat="1" ht="14.25" thickBot="1">
      <c r="A24" s="187"/>
      <c r="B24" s="243">
        <v>24</v>
      </c>
      <c r="C24" s="95" t="s">
        <v>21</v>
      </c>
      <c r="D24" s="164" t="s">
        <v>576</v>
      </c>
      <c r="E24" s="164" t="str">
        <f>VLOOKUP(N24,'5.교과목 정보'!$B$3:$K$76,10,FALSE)</f>
        <v>김소연</v>
      </c>
      <c r="F24" s="289" t="s">
        <v>915</v>
      </c>
      <c r="G24" s="164"/>
      <c r="H24" s="164" t="str">
        <f>VLOOKUP(N24,'5.교과목 정보'!$B$3:$K$76,2,FALSE)</f>
        <v>기초교육</v>
      </c>
      <c r="I24" s="164" t="str">
        <f>VLOOKUP(N24,'5.교과목 정보'!$B$3:$K$76,3,FALSE)</f>
        <v>기본역량</v>
      </c>
      <c r="J24" s="164" t="str">
        <f>VLOOKUP(N24,'5.교과목 정보'!$B$3:$K$76,4,FALSE)</f>
        <v>AI・디지털 이해 및 활용</v>
      </c>
      <c r="K24" s="164">
        <f>VLOOKUP(N24,'5.교과목 정보'!$B$3:$K$76,5,FALSE)</f>
        <v>0</v>
      </c>
      <c r="L24" s="287" t="s">
        <v>714</v>
      </c>
      <c r="M24" s="164" t="str">
        <f>VLOOKUP(N24,'5.교과목 정보'!$B$3:$K$76,6,FALSE)</f>
        <v>초급</v>
      </c>
      <c r="N24" s="165" t="s">
        <v>569</v>
      </c>
      <c r="O24" s="292" t="s">
        <v>722</v>
      </c>
      <c r="P24" s="164" t="s">
        <v>566</v>
      </c>
      <c r="Q24" s="164" t="e">
        <f>VLOOKUP(P24,'6.강사정보'!$C$3:$G$1048576,3,FALSE)</f>
        <v>#N/A</v>
      </c>
      <c r="R24" s="164" t="e">
        <f>VLOOKUP(P24,'6.강사정보'!$C$3:$G$1048576,2,FALSE)</f>
        <v>#N/A</v>
      </c>
      <c r="S24" s="164" t="e">
        <f>VLOOKUP(P24,'6.강사정보'!$C$3:$G$1048576,4,FALSE)</f>
        <v>#N/A</v>
      </c>
      <c r="T24" s="164" t="e">
        <f>VLOOKUP(P24,'6.강사정보'!$C$3:$G$1048576,5,FALSE)</f>
        <v>#N/A</v>
      </c>
      <c r="U24" s="253" t="s">
        <v>582</v>
      </c>
      <c r="V24" s="254">
        <v>45778</v>
      </c>
      <c r="W24" s="254">
        <v>45798</v>
      </c>
      <c r="X24" s="97" t="s">
        <v>21</v>
      </c>
      <c r="Y24" s="97" t="s">
        <v>21</v>
      </c>
      <c r="Z24" s="164" t="str">
        <f>VLOOKUP(N24,'5.교과목 정보'!$B$3:$K$76,9,FALSE)</f>
        <v>-</v>
      </c>
      <c r="AA24" s="164">
        <f>VLOOKUP(N24,'5.교과목 정보'!$B$3:$K$76,8,FALSE)</f>
        <v>2</v>
      </c>
      <c r="AB24" s="164" t="str">
        <f>VLOOKUP(N24,'5.교과목 정보'!$B$3:$K$76,7,FALSE)</f>
        <v>이러닝</v>
      </c>
      <c r="AC24" s="97" t="s">
        <v>21</v>
      </c>
      <c r="AD24" s="219" t="str">
        <f>VLOOKUP(AC24,'7.교육장 정보'!$C$3:$D$20,2,FALSE)</f>
        <v>능력개발교육원 PORTAL</v>
      </c>
      <c r="AE24" s="181" t="s">
        <v>21</v>
      </c>
      <c r="AF24" s="181" t="s">
        <v>21</v>
      </c>
      <c r="AG24" s="5">
        <v>170</v>
      </c>
      <c r="AH24" s="141" t="e">
        <f>VLOOKUP(O24,'[1]모집현황(2025.3.12.)'!G$2:N$188,7,FALSE)</f>
        <v>#N/A</v>
      </c>
      <c r="AI24" s="141"/>
    </row>
    <row r="25" spans="1:35" s="4" customFormat="1" ht="13.5">
      <c r="A25" s="187"/>
      <c r="B25" s="244">
        <v>25</v>
      </c>
      <c r="C25" s="99" t="s">
        <v>21</v>
      </c>
      <c r="D25" s="242" t="s">
        <v>576</v>
      </c>
      <c r="E25" s="242" t="str">
        <f>VLOOKUP(N25,'5.교과목 정보'!$B$3:$K$76,10,FALSE)</f>
        <v>김한빛</v>
      </c>
      <c r="F25" s="289" t="s">
        <v>915</v>
      </c>
      <c r="G25" s="242"/>
      <c r="H25" s="242" t="str">
        <f>VLOOKUP(N25,'5.교과목 정보'!$B$3:$K$76,2,FALSE)</f>
        <v>기본교육</v>
      </c>
      <c r="I25" s="242" t="str">
        <f>VLOOKUP(N25,'5.교과목 정보'!$B$3:$K$76,3,FALSE)</f>
        <v>기본역량</v>
      </c>
      <c r="J25" s="242" t="str">
        <f>VLOOKUP(N25,'5.교과목 정보'!$B$3:$K$76,4,FALSE)</f>
        <v>의사소통</v>
      </c>
      <c r="K25" s="242" t="str">
        <f>VLOOKUP(N25,'5.교과목 정보'!$B$3:$K$76,5,FALSE)</f>
        <v>커뮤니케이션 스킬</v>
      </c>
      <c r="L25" s="287" t="s">
        <v>698</v>
      </c>
      <c r="M25" s="242" t="str">
        <f>VLOOKUP(N25,'5.교과목 정보'!$B$3:$K$76,6,FALSE)</f>
        <v>초급</v>
      </c>
      <c r="N25" s="241" t="s">
        <v>158</v>
      </c>
      <c r="O25" s="292" t="s">
        <v>723</v>
      </c>
      <c r="P25" s="242" t="s">
        <v>520</v>
      </c>
      <c r="Q25" s="242" t="e">
        <f>VLOOKUP(P25,'6.강사정보'!$C$3:$G$1048576,3,FALSE)</f>
        <v>#N/A</v>
      </c>
      <c r="R25" s="242" t="e">
        <f>VLOOKUP(P25,'6.강사정보'!$C$3:$G$1048576,2,FALSE)</f>
        <v>#N/A</v>
      </c>
      <c r="S25" s="242" t="e">
        <f>VLOOKUP(P25,'6.강사정보'!$C$3:$G$1048576,4,FALSE)</f>
        <v>#N/A</v>
      </c>
      <c r="T25" s="242" t="e">
        <f>VLOOKUP(P25,'6.강사정보'!$C$3:$G$1048576,5,FALSE)</f>
        <v>#N/A</v>
      </c>
      <c r="U25" s="245" t="s">
        <v>581</v>
      </c>
      <c r="V25" s="246">
        <v>45778</v>
      </c>
      <c r="W25" s="246">
        <v>45798</v>
      </c>
      <c r="X25" s="101" t="s">
        <v>21</v>
      </c>
      <c r="Y25" s="101" t="s">
        <v>21</v>
      </c>
      <c r="Z25" s="242" t="str">
        <f>VLOOKUP(N25,'5.교과목 정보'!$B$3:$K$76,9,FALSE)</f>
        <v>-</v>
      </c>
      <c r="AA25" s="242">
        <f>VLOOKUP(N25,'5.교과목 정보'!$B$3:$K$76,8,FALSE)</f>
        <v>6</v>
      </c>
      <c r="AB25" s="242" t="str">
        <f>VLOOKUP(N25,'5.교과목 정보'!$B$3:$K$76,7,FALSE)</f>
        <v>이러닝</v>
      </c>
      <c r="AC25" s="101" t="s">
        <v>21</v>
      </c>
      <c r="AD25" s="247" t="str">
        <f>VLOOKUP(AC25,'7.교육장 정보'!$C$3:$D$20,2,FALSE)</f>
        <v>능력개발교육원 PORTAL</v>
      </c>
      <c r="AE25" s="182" t="s">
        <v>21</v>
      </c>
      <c r="AF25" s="182" t="s">
        <v>21</v>
      </c>
      <c r="AG25" s="8">
        <v>150</v>
      </c>
      <c r="AH25" s="141">
        <f>VLOOKUP(O25,'[1]모집현황(2025.3.12.)'!G$2:N$188,7,FALSE)</f>
        <v>150</v>
      </c>
      <c r="AI25" s="141"/>
    </row>
    <row r="26" spans="1:35" s="4" customFormat="1" ht="13.5">
      <c r="A26" s="187"/>
      <c r="B26" s="92">
        <v>26</v>
      </c>
      <c r="C26" s="88" t="s">
        <v>21</v>
      </c>
      <c r="D26" s="8" t="s">
        <v>576</v>
      </c>
      <c r="E26" s="8" t="str">
        <f>VLOOKUP(N26,'5.교과목 정보'!$B$3:$K$76,10,FALSE)</f>
        <v>김한빛</v>
      </c>
      <c r="F26" s="289" t="s">
        <v>915</v>
      </c>
      <c r="G26" s="8"/>
      <c r="H26" s="8" t="str">
        <f>VLOOKUP(N26,'5.교과목 정보'!$B$3:$K$76,2,FALSE)</f>
        <v>기본교육</v>
      </c>
      <c r="I26" s="8" t="str">
        <f>VLOOKUP(N26,'5.교과목 정보'!$B$3:$K$76,3,FALSE)</f>
        <v>기본역량</v>
      </c>
      <c r="J26" s="8" t="str">
        <f>VLOOKUP(N26,'5.교과목 정보'!$B$3:$K$76,4,FALSE)</f>
        <v>의사소통</v>
      </c>
      <c r="K26" s="8" t="str">
        <f>VLOOKUP(N26,'5.교과목 정보'!$B$3:$K$76,5,FALSE)</f>
        <v>커뮤니케이션 스킬</v>
      </c>
      <c r="L26" s="287" t="s">
        <v>698</v>
      </c>
      <c r="M26" s="8" t="str">
        <f>VLOOKUP(N26,'5.교과목 정보'!$B$3:$K$76,6,FALSE)</f>
        <v>초급</v>
      </c>
      <c r="N26" s="89" t="s">
        <v>570</v>
      </c>
      <c r="O26" s="292" t="s">
        <v>724</v>
      </c>
      <c r="P26" s="88" t="s">
        <v>209</v>
      </c>
      <c r="Q26" s="8" t="str">
        <f>VLOOKUP(P26,'6.강사정보'!$C$3:$G$1048576,3,FALSE)</f>
        <v xml:space="preserve">서울특별시 </v>
      </c>
      <c r="R26" s="8" t="str">
        <f>VLOOKUP(P26,'6.강사정보'!$C$3:$G$1048576,2,FALSE)</f>
        <v>한국정책경영연구소</v>
      </c>
      <c r="S26" s="8" t="str">
        <f>VLOOKUP(P26,'6.강사정보'!$C$3:$G$1048576,4,FALSE)</f>
        <v>010-9194-4818</v>
      </c>
      <c r="T26" s="8" t="str">
        <f>VLOOKUP(P26,'6.강사정보'!$C$3:$G$1048576,5,FALSE)</f>
        <v>sblove0812@gmail.com</v>
      </c>
      <c r="U26" s="88" t="s">
        <v>581</v>
      </c>
      <c r="V26" s="246">
        <v>45778</v>
      </c>
      <c r="W26" s="246">
        <v>45798</v>
      </c>
      <c r="X26" s="90" t="s">
        <v>21</v>
      </c>
      <c r="Y26" s="90" t="s">
        <v>21</v>
      </c>
      <c r="Z26" s="8" t="str">
        <f>VLOOKUP(N26,'5.교과목 정보'!$B$3:$K$76,9,FALSE)</f>
        <v>-</v>
      </c>
      <c r="AA26" s="8">
        <f>VLOOKUP(N26,'5.교과목 정보'!$B$3:$K$76,8,FALSE)</f>
        <v>6</v>
      </c>
      <c r="AB26" s="8" t="str">
        <f>VLOOKUP(N26,'5.교과목 정보'!$B$3:$K$76,7,FALSE)</f>
        <v>이러닝</v>
      </c>
      <c r="AC26" s="88" t="s">
        <v>21</v>
      </c>
      <c r="AD26" s="221" t="str">
        <f>VLOOKUP(AC26,'7.교육장 정보'!$C$3:$D$20,2,FALSE)</f>
        <v>능력개발교육원 PORTAL</v>
      </c>
      <c r="AE26" s="177" t="s">
        <v>21</v>
      </c>
      <c r="AF26" s="177" t="s">
        <v>21</v>
      </c>
      <c r="AG26" s="8">
        <v>150</v>
      </c>
      <c r="AH26" s="141">
        <f>VLOOKUP(O26,'[1]모집현황(2025.3.12.)'!G$2:N$188,7,FALSE)</f>
        <v>150</v>
      </c>
      <c r="AI26" s="141"/>
    </row>
    <row r="27" spans="1:35" s="4" customFormat="1" ht="13.5">
      <c r="A27" s="187"/>
      <c r="B27" s="92">
        <v>27</v>
      </c>
      <c r="C27" s="88" t="s">
        <v>21</v>
      </c>
      <c r="D27" s="8" t="s">
        <v>576</v>
      </c>
      <c r="E27" s="8" t="str">
        <f>VLOOKUP(N27,'5.교과목 정보'!$B$3:$K$76,10,FALSE)</f>
        <v>최연종</v>
      </c>
      <c r="F27" s="289" t="s">
        <v>915</v>
      </c>
      <c r="G27" s="8"/>
      <c r="H27" s="8" t="str">
        <f>VLOOKUP(N27,'5.교과목 정보'!$B$3:$K$76,2,FALSE)</f>
        <v>기본교육</v>
      </c>
      <c r="I27" s="8" t="str">
        <f>VLOOKUP(N27,'5.교과목 정보'!$B$3:$K$76,3,FALSE)</f>
        <v>교수 학습 평가 역량</v>
      </c>
      <c r="J27" s="8" t="str">
        <f>VLOOKUP(N27,'5.교과목 정보'!$B$3:$K$76,4,FALSE)</f>
        <v>교수시행</v>
      </c>
      <c r="K27" s="8" t="str">
        <f>VLOOKUP(N27,'5.교과목 정보'!$B$3:$K$76,5,FALSE)</f>
        <v>메타인지 교수법</v>
      </c>
      <c r="L27" s="287" t="s">
        <v>698</v>
      </c>
      <c r="M27" s="8" t="str">
        <f>VLOOKUP(N27,'5.교과목 정보'!$B$3:$K$76,6,FALSE)</f>
        <v>초급</v>
      </c>
      <c r="N27" s="89" t="s">
        <v>154</v>
      </c>
      <c r="O27" s="292" t="s">
        <v>725</v>
      </c>
      <c r="P27" s="88" t="s">
        <v>87</v>
      </c>
      <c r="Q27" s="8" t="str">
        <f>VLOOKUP(P27,'6.강사정보'!$C$3:$G$1048576,3,FALSE)</f>
        <v>충북 청주시</v>
      </c>
      <c r="R27" s="8" t="str">
        <f>VLOOKUP(P27,'6.강사정보'!$C$3:$G$1048576,2,FALSE)</f>
        <v>공군리더십센터</v>
      </c>
      <c r="S27" s="8" t="str">
        <f>VLOOKUP(P27,'6.강사정보'!$C$3:$G$1048576,4,FALSE)</f>
        <v>010-7736-0600</v>
      </c>
      <c r="T27" s="8" t="str">
        <f>VLOOKUP(P27,'6.강사정보'!$C$3:$G$1048576,5,FALSE)</f>
        <v>ktf7875@naver.com</v>
      </c>
      <c r="U27" s="88" t="s">
        <v>581</v>
      </c>
      <c r="V27" s="246">
        <v>45778</v>
      </c>
      <c r="W27" s="246">
        <v>45798</v>
      </c>
      <c r="X27" s="90" t="s">
        <v>21</v>
      </c>
      <c r="Y27" s="90" t="s">
        <v>21</v>
      </c>
      <c r="Z27" s="8" t="str">
        <f>VLOOKUP(N27,'5.교과목 정보'!$B$3:$K$76,9,FALSE)</f>
        <v>-</v>
      </c>
      <c r="AA27" s="8">
        <f>VLOOKUP(N27,'5.교과목 정보'!$B$3:$K$76,8,FALSE)</f>
        <v>6</v>
      </c>
      <c r="AB27" s="8" t="str">
        <f>VLOOKUP(N27,'5.교과목 정보'!$B$3:$K$76,7,FALSE)</f>
        <v>이러닝</v>
      </c>
      <c r="AC27" s="88" t="s">
        <v>21</v>
      </c>
      <c r="AD27" s="221" t="str">
        <f>VLOOKUP(AC27,'7.교육장 정보'!$C$3:$D$20,2,FALSE)</f>
        <v>능력개발교육원 PORTAL</v>
      </c>
      <c r="AE27" s="177" t="s">
        <v>21</v>
      </c>
      <c r="AF27" s="177" t="s">
        <v>21</v>
      </c>
      <c r="AG27" s="8">
        <v>150</v>
      </c>
      <c r="AH27" s="141">
        <f>VLOOKUP(O27,'[1]모집현황(2025.3.12.)'!G$2:N$188,7,FALSE)</f>
        <v>150</v>
      </c>
      <c r="AI27" s="141"/>
    </row>
    <row r="28" spans="1:35" s="4" customFormat="1" ht="16.5">
      <c r="A28" s="187"/>
      <c r="B28" s="11">
        <v>28</v>
      </c>
      <c r="C28" s="88" t="s">
        <v>21</v>
      </c>
      <c r="D28" s="8" t="s">
        <v>576</v>
      </c>
      <c r="E28" s="8" t="str">
        <f>VLOOKUP(N28,'5.교과목 정보'!$B$3:$K$76,10,FALSE)</f>
        <v>최연종</v>
      </c>
      <c r="F28" s="289" t="s">
        <v>915</v>
      </c>
      <c r="G28" s="8"/>
      <c r="H28" s="8" t="str">
        <f>VLOOKUP(N28,'5.교과목 정보'!$B$3:$K$76,2,FALSE)</f>
        <v>기본교육</v>
      </c>
      <c r="I28" s="8" t="str">
        <f>VLOOKUP(N28,'5.교과목 정보'!$B$3:$K$76,3,FALSE)</f>
        <v>교수 학습 평가 역량</v>
      </c>
      <c r="J28" s="8" t="str">
        <f>VLOOKUP(N28,'5.교과목 정보'!$B$3:$K$76,4,FALSE)</f>
        <v>교수시행</v>
      </c>
      <c r="K28" s="8" t="str">
        <f>VLOOKUP(N28,'5.교과목 정보'!$B$3:$K$76,5,FALSE)</f>
        <v>교수학습이론</v>
      </c>
      <c r="L28" s="287" t="s">
        <v>698</v>
      </c>
      <c r="M28" s="8" t="str">
        <f>VLOOKUP(N28,'5.교과목 정보'!$B$3:$K$76,6,FALSE)</f>
        <v>중급</v>
      </c>
      <c r="N28" s="223" t="s">
        <v>109</v>
      </c>
      <c r="O28" s="292" t="s">
        <v>726</v>
      </c>
      <c r="P28" s="88" t="s">
        <v>519</v>
      </c>
      <c r="Q28" s="8" t="e">
        <f>VLOOKUP(P28,'6.강사정보'!$C$3:$G$1048576,3,FALSE)</f>
        <v>#N/A</v>
      </c>
      <c r="R28" s="8" t="e">
        <f>VLOOKUP(P28,'6.강사정보'!$C$3:$G$1048576,2,FALSE)</f>
        <v>#N/A</v>
      </c>
      <c r="S28" s="8" t="e">
        <f>VLOOKUP(P28,'6.강사정보'!$C$3:$G$1048576,4,FALSE)</f>
        <v>#N/A</v>
      </c>
      <c r="T28" s="8" t="e">
        <f>VLOOKUP(P28,'6.강사정보'!$C$3:$G$1048576,5,FALSE)</f>
        <v>#N/A</v>
      </c>
      <c r="U28" s="88" t="s">
        <v>581</v>
      </c>
      <c r="V28" s="246">
        <v>45778</v>
      </c>
      <c r="W28" s="246">
        <v>45798</v>
      </c>
      <c r="X28" s="90" t="s">
        <v>21</v>
      </c>
      <c r="Y28" s="90" t="s">
        <v>21</v>
      </c>
      <c r="Z28" s="8" t="str">
        <f>VLOOKUP(N28,'5.교과목 정보'!$B$3:$K$76,9,FALSE)</f>
        <v>-</v>
      </c>
      <c r="AA28" s="8">
        <f>VLOOKUP(N28,'5.교과목 정보'!$B$3:$K$76,8,FALSE)</f>
        <v>6</v>
      </c>
      <c r="AB28" s="8" t="str">
        <f>VLOOKUP(N28,'5.교과목 정보'!$B$3:$K$76,7,FALSE)</f>
        <v>이러닝</v>
      </c>
      <c r="AC28" s="88" t="s">
        <v>21</v>
      </c>
      <c r="AD28" s="221" t="str">
        <f>VLOOKUP(AC28,'7.교육장 정보'!$C$3:$D$20,2,FALSE)</f>
        <v>능력개발교육원 PORTAL</v>
      </c>
      <c r="AE28" s="224" t="s">
        <v>21</v>
      </c>
      <c r="AF28" s="224" t="s">
        <v>21</v>
      </c>
      <c r="AG28" s="8">
        <v>150</v>
      </c>
      <c r="AH28" s="141">
        <f>VLOOKUP(O28,'[1]모집현황(2025.3.12.)'!G$2:N$188,7,FALSE)</f>
        <v>150</v>
      </c>
      <c r="AI28" s="141"/>
    </row>
    <row r="29" spans="1:35" s="4" customFormat="1" ht="14.25" thickBot="1">
      <c r="A29" s="187"/>
      <c r="B29" s="11">
        <v>29</v>
      </c>
      <c r="C29" s="88" t="s">
        <v>21</v>
      </c>
      <c r="D29" s="8" t="s">
        <v>576</v>
      </c>
      <c r="E29" s="8" t="str">
        <f>VLOOKUP(N29,'5.교과목 정보'!$B$3:$K$76,10,FALSE)</f>
        <v>최연종</v>
      </c>
      <c r="F29" s="289" t="s">
        <v>915</v>
      </c>
      <c r="G29" s="8"/>
      <c r="H29" s="8" t="str">
        <f>VLOOKUP(N29,'5.교과목 정보'!$B$3:$K$76,2,FALSE)</f>
        <v>기본교육</v>
      </c>
      <c r="I29" s="8" t="str">
        <f>VLOOKUP(N29,'5.교과목 정보'!$B$3:$K$76,3,FALSE)</f>
        <v>교수 학습 평가 역량</v>
      </c>
      <c r="J29" s="8" t="str">
        <f>VLOOKUP(N29,'5.교과목 정보'!$B$3:$K$76,4,FALSE)</f>
        <v>교수시행</v>
      </c>
      <c r="K29" s="8" t="str">
        <f>VLOOKUP(N29,'5.교과목 정보'!$B$3:$K$76,5,FALSE)</f>
        <v>강의기법(퍼실리테이션)</v>
      </c>
      <c r="L29" s="287" t="s">
        <v>698</v>
      </c>
      <c r="M29" s="8" t="str">
        <f>VLOOKUP(N29,'5.교과목 정보'!$B$3:$K$76,6,FALSE)</f>
        <v>초급</v>
      </c>
      <c r="N29" s="89" t="s">
        <v>157</v>
      </c>
      <c r="O29" s="292" t="s">
        <v>727</v>
      </c>
      <c r="P29" s="88" t="s">
        <v>181</v>
      </c>
      <c r="Q29" s="8" t="str">
        <f>VLOOKUP(P29,'6.강사정보'!$C$3:$G$1048576,3,FALSE)</f>
        <v>경기도 성남</v>
      </c>
      <c r="R29" s="8" t="str">
        <f>VLOOKUP(P29,'6.강사정보'!$C$3:$G$1048576,2,FALSE)</f>
        <v>T&amp;D Partners 커뮤니케이션 연구소 소장</v>
      </c>
      <c r="S29" s="8" t="str">
        <f>VLOOKUP(P29,'6.강사정보'!$C$3:$G$1048576,4,FALSE)</f>
        <v>010-3034-1358</v>
      </c>
      <c r="T29" s="8" t="str">
        <f>VLOOKUP(P29,'6.강사정보'!$C$3:$G$1048576,5,FALSE)</f>
        <v>thouart@nate.com</v>
      </c>
      <c r="U29" s="88" t="s">
        <v>581</v>
      </c>
      <c r="V29" s="246">
        <v>45778</v>
      </c>
      <c r="W29" s="246">
        <v>45798</v>
      </c>
      <c r="X29" s="172" t="s">
        <v>21</v>
      </c>
      <c r="Y29" s="172" t="s">
        <v>21</v>
      </c>
      <c r="Z29" s="8" t="str">
        <f>VLOOKUP(N29,'5.교과목 정보'!$B$3:$K$76,9,FALSE)</f>
        <v>-</v>
      </c>
      <c r="AA29" s="8">
        <f>VLOOKUP(N29,'5.교과목 정보'!$B$3:$K$76,8,FALSE)</f>
        <v>6</v>
      </c>
      <c r="AB29" s="8" t="str">
        <f>VLOOKUP(N29,'5.교과목 정보'!$B$3:$K$76,7,FALSE)</f>
        <v>이러닝</v>
      </c>
      <c r="AC29" s="168" t="s">
        <v>21</v>
      </c>
      <c r="AD29" s="221" t="str">
        <f>VLOOKUP(AC29,'7.교육장 정보'!$C$3:$D$20,2,FALSE)</f>
        <v>능력개발교육원 PORTAL</v>
      </c>
      <c r="AE29" s="249" t="s">
        <v>21</v>
      </c>
      <c r="AF29" s="249" t="s">
        <v>21</v>
      </c>
      <c r="AG29" s="88">
        <v>150</v>
      </c>
      <c r="AH29" s="141">
        <f>VLOOKUP(O29,'[1]모집현황(2025.3.12.)'!G$2:N$188,7,FALSE)</f>
        <v>150</v>
      </c>
      <c r="AI29" s="144"/>
    </row>
    <row r="30" spans="1:35" s="4" customFormat="1" ht="13.5">
      <c r="A30" s="187"/>
      <c r="B30" s="227">
        <v>30</v>
      </c>
      <c r="C30" s="166" t="s">
        <v>21</v>
      </c>
      <c r="D30" s="103" t="s">
        <v>576</v>
      </c>
      <c r="E30" s="103" t="str">
        <f>VLOOKUP(N30,'5.교과목 정보'!$B$3:$K$76,10,FALSE)</f>
        <v>이정은</v>
      </c>
      <c r="F30" s="289" t="s">
        <v>915</v>
      </c>
      <c r="G30" s="103"/>
      <c r="H30" s="103" t="str">
        <f>VLOOKUP(N30,'5.교과목 정보'!$B$3:$K$76,2,FALSE)</f>
        <v>전문교육</v>
      </c>
      <c r="I30" s="103" t="str">
        <f>VLOOKUP(N30,'5.교과목 정보'!$B$3:$K$76,3,FALSE)</f>
        <v>교수 학습 평가 역량</v>
      </c>
      <c r="J30" s="103" t="str">
        <f>VLOOKUP(N30,'5.교과목 정보'!$B$3:$K$76,4,FALSE)</f>
        <v>훈련생 평가 및 피드백</v>
      </c>
      <c r="K30" s="103" t="str">
        <f>VLOOKUP(N30,'5.교과목 정보'!$B$3:$K$76,5,FALSE)</f>
        <v>NCS기반 평가</v>
      </c>
      <c r="L30" s="287" t="s">
        <v>698</v>
      </c>
      <c r="M30" s="103" t="str">
        <f>VLOOKUP(N30,'5.교과목 정보'!$B$3:$K$76,6,FALSE)</f>
        <v>초중급</v>
      </c>
      <c r="N30" s="228" t="s">
        <v>546</v>
      </c>
      <c r="O30" s="292" t="s">
        <v>728</v>
      </c>
      <c r="P30" s="103" t="s">
        <v>188</v>
      </c>
      <c r="Q30" s="103" t="str">
        <f>VLOOKUP(P30,'6.강사정보'!$C$3:$G$1048576,3,FALSE)</f>
        <v>경기도 화성</v>
      </c>
      <c r="R30" s="103" t="str">
        <f>VLOOKUP(P30,'6.강사정보'!$C$3:$G$1048576,2,FALSE)</f>
        <v>법무부 화성직업훈련교도소 직업훈련교수</v>
      </c>
      <c r="S30" s="103" t="str">
        <f>VLOOKUP(P30,'6.강사정보'!$C$3:$G$1048576,4,FALSE)</f>
        <v>010-5560-1794</v>
      </c>
      <c r="T30" s="103" t="str">
        <f>VLOOKUP(P30,'6.강사정보'!$C$3:$G$1048576,5,FALSE)</f>
        <v>cscaide@naver.com</v>
      </c>
      <c r="U30" s="102" t="s">
        <v>581</v>
      </c>
      <c r="V30" s="104">
        <v>45778</v>
      </c>
      <c r="W30" s="104">
        <v>45798</v>
      </c>
      <c r="X30" s="104" t="s">
        <v>21</v>
      </c>
      <c r="Y30" s="104" t="s">
        <v>21</v>
      </c>
      <c r="Z30" s="103" t="str">
        <f>VLOOKUP(N30,'5.교과목 정보'!$B$3:$K$76,9,FALSE)</f>
        <v>-</v>
      </c>
      <c r="AA30" s="103">
        <f>VLOOKUP(N30,'5.교과목 정보'!$B$3:$K$76,8,FALSE)</f>
        <v>8</v>
      </c>
      <c r="AB30" s="103" t="str">
        <f>VLOOKUP(N30,'5.교과목 정보'!$B$3:$K$76,7,FALSE)</f>
        <v>이러닝</v>
      </c>
      <c r="AC30" s="104" t="s">
        <v>21</v>
      </c>
      <c r="AD30" s="229" t="str">
        <f>VLOOKUP(AC30,'7.교육장 정보'!$C$3:$D$20,2,FALSE)</f>
        <v>능력개발교육원 PORTAL</v>
      </c>
      <c r="AE30" s="178" t="s">
        <v>21</v>
      </c>
      <c r="AF30" s="178" t="s">
        <v>21</v>
      </c>
      <c r="AG30" s="7">
        <v>50</v>
      </c>
      <c r="AH30" s="141">
        <f>VLOOKUP(O30,'[1]모집현황(2025.3.12.)'!G$2:N$188,7,FALSE)</f>
        <v>57</v>
      </c>
      <c r="AI30" s="141"/>
    </row>
    <row r="31" spans="1:35" s="4" customFormat="1" ht="13.5">
      <c r="A31" s="187"/>
      <c r="B31" s="230">
        <v>31</v>
      </c>
      <c r="C31" s="7" t="s">
        <v>21</v>
      </c>
      <c r="D31" s="7" t="s">
        <v>576</v>
      </c>
      <c r="E31" s="7" t="str">
        <f>VLOOKUP(N31,'5.교과목 정보'!$B$3:$K$76,10,FALSE)</f>
        <v>이정은</v>
      </c>
      <c r="F31" s="289" t="s">
        <v>915</v>
      </c>
      <c r="G31" s="7"/>
      <c r="H31" s="7" t="str">
        <f>VLOOKUP(N31,'5.교과목 정보'!$B$3:$K$76,2,FALSE)</f>
        <v>전문교육</v>
      </c>
      <c r="I31" s="7" t="str">
        <f>VLOOKUP(N31,'5.교과목 정보'!$B$3:$K$76,3,FALSE)</f>
        <v>교수 학습 평가 역량</v>
      </c>
      <c r="J31" s="7" t="str">
        <f>VLOOKUP(N31,'5.교과목 정보'!$B$3:$K$76,4,FALSE)</f>
        <v>훈련과정 성과평가 및 관리</v>
      </c>
      <c r="K31" s="7" t="str">
        <f>VLOOKUP(N31,'5.교과목 정보'!$B$3:$K$76,5,FALSE)</f>
        <v>NCS기반 평가</v>
      </c>
      <c r="L31" s="287" t="s">
        <v>698</v>
      </c>
      <c r="M31" s="7" t="str">
        <f>VLOOKUP(N31,'5.교과목 정보'!$B$3:$K$76,6,FALSE)</f>
        <v>중급</v>
      </c>
      <c r="N31" s="225" t="s">
        <v>547</v>
      </c>
      <c r="O31" s="292" t="s">
        <v>729</v>
      </c>
      <c r="P31" s="7" t="s">
        <v>513</v>
      </c>
      <c r="Q31" s="7" t="str">
        <f>VLOOKUP(P31,'6.강사정보'!$C$3:$G$1048576,3,FALSE)</f>
        <v xml:space="preserve">대구광역시 </v>
      </c>
      <c r="R31" s="7" t="str">
        <f>VLOOKUP(P31,'6.강사정보'!$C$3:$G$1048576,2,FALSE)</f>
        <v>경북산업직업전문학교 교무부장</v>
      </c>
      <c r="S31" s="7" t="str">
        <f>VLOOKUP(P31,'6.강사정보'!$C$3:$G$1048576,4,FALSE)</f>
        <v>010-4030-8166</v>
      </c>
      <c r="T31" s="7" t="str">
        <f>VLOOKUP(P31,'6.강사정보'!$C$3:$G$1048576,5,FALSE)</f>
        <v>19990509@hanmail.net</v>
      </c>
      <c r="U31" s="91" t="s">
        <v>581</v>
      </c>
      <c r="V31" s="186">
        <v>45778</v>
      </c>
      <c r="W31" s="186">
        <v>45798</v>
      </c>
      <c r="X31" s="3" t="s">
        <v>21</v>
      </c>
      <c r="Y31" s="3" t="s">
        <v>21</v>
      </c>
      <c r="Z31" s="7" t="str">
        <f>VLOOKUP(N31,'5.교과목 정보'!$B$3:$K$76,9,FALSE)</f>
        <v>-</v>
      </c>
      <c r="AA31" s="7">
        <f>VLOOKUP(N31,'5.교과목 정보'!$B$3:$K$76,8,FALSE)</f>
        <v>8</v>
      </c>
      <c r="AB31" s="7" t="str">
        <f>VLOOKUP(N31,'5.교과목 정보'!$B$3:$K$76,7,FALSE)</f>
        <v>이러닝</v>
      </c>
      <c r="AC31" s="3" t="s">
        <v>21</v>
      </c>
      <c r="AD31" s="226" t="str">
        <f>VLOOKUP(AC31,'7.교육장 정보'!$C$3:$D$20,2,FALSE)</f>
        <v>능력개발교육원 PORTAL</v>
      </c>
      <c r="AE31" s="179" t="s">
        <v>21</v>
      </c>
      <c r="AF31" s="179" t="s">
        <v>21</v>
      </c>
      <c r="AG31" s="7">
        <v>50</v>
      </c>
      <c r="AH31" s="141">
        <f>VLOOKUP(O31,'[1]모집현황(2025.3.12.)'!G$2:N$188,7,FALSE)</f>
        <v>50</v>
      </c>
      <c r="AI31" s="141"/>
    </row>
    <row r="32" spans="1:35" s="4" customFormat="1" ht="14.25" thickBot="1">
      <c r="A32" s="187"/>
      <c r="B32" s="250">
        <v>32</v>
      </c>
      <c r="C32" s="157" t="s">
        <v>21</v>
      </c>
      <c r="D32" s="157" t="s">
        <v>580</v>
      </c>
      <c r="E32" s="157" t="str">
        <f>VLOOKUP(N32,'5.교과목 정보'!$B$3:$K$76,10,FALSE)</f>
        <v>이승목</v>
      </c>
      <c r="F32" s="289" t="s">
        <v>915</v>
      </c>
      <c r="G32" s="157"/>
      <c r="H32" s="157" t="str">
        <f>VLOOKUP(N32,'5.교과목 정보'!$B$3:$K$76,2,FALSE)</f>
        <v>전문교육</v>
      </c>
      <c r="I32" s="157" t="s">
        <v>660</v>
      </c>
      <c r="J32" s="157" t="str">
        <f>VLOOKUP(N32,'5.교과목 정보'!$B$3:$K$76,4,FALSE)</f>
        <v>일반행정</v>
      </c>
      <c r="K32" s="157" t="str">
        <f>VLOOKUP(N32,'5.교과목 정보'!$B$3:$K$76,5,FALSE)</f>
        <v>훈련기관 운영관리</v>
      </c>
      <c r="L32" s="287" t="s">
        <v>698</v>
      </c>
      <c r="M32" s="157" t="str">
        <f>VLOOKUP(N32,'5.교과목 정보'!$B$3:$K$76,6,FALSE)</f>
        <v>초중급</v>
      </c>
      <c r="N32" s="251" t="s">
        <v>579</v>
      </c>
      <c r="O32" s="292" t="s">
        <v>730</v>
      </c>
      <c r="P32" s="157" t="s">
        <v>521</v>
      </c>
      <c r="Q32" s="157" t="e">
        <f>VLOOKUP(P32,'6.강사정보'!$C$3:$G$1048576,3,FALSE)</f>
        <v>#N/A</v>
      </c>
      <c r="R32" s="157" t="e">
        <f>VLOOKUP(P32,'6.강사정보'!$C$3:$G$1048576,2,FALSE)</f>
        <v>#N/A</v>
      </c>
      <c r="S32" s="157" t="e">
        <f>VLOOKUP(P32,'6.강사정보'!$C$3:$G$1048576,4,FALSE)</f>
        <v>#N/A</v>
      </c>
      <c r="T32" s="157" t="e">
        <f>VLOOKUP(P32,'6.강사정보'!$C$3:$G$1048576,5,FALSE)</f>
        <v>#N/A</v>
      </c>
      <c r="U32" s="156" t="s">
        <v>581</v>
      </c>
      <c r="V32" s="256">
        <v>45778</v>
      </c>
      <c r="W32" s="256">
        <v>45798</v>
      </c>
      <c r="X32" s="13" t="s">
        <v>21</v>
      </c>
      <c r="Y32" s="13" t="s">
        <v>21</v>
      </c>
      <c r="Z32" s="157" t="str">
        <f>VLOOKUP(N32,'5.교과목 정보'!$B$3:$K$76,9,FALSE)</f>
        <v>-</v>
      </c>
      <c r="AA32" s="157">
        <f>VLOOKUP(N32,'5.교과목 정보'!$B$3:$K$76,8,FALSE)</f>
        <v>6</v>
      </c>
      <c r="AB32" s="157" t="str">
        <f>VLOOKUP(N32,'5.교과목 정보'!$B$3:$K$76,7,FALSE)</f>
        <v>이러닝</v>
      </c>
      <c r="AC32" s="13" t="s">
        <v>21</v>
      </c>
      <c r="AD32" s="252" t="str">
        <f>VLOOKUP(AC32,'7.교육장 정보'!$C$3:$D$20,2,FALSE)</f>
        <v>능력개발교육원 PORTAL</v>
      </c>
      <c r="AE32" s="180" t="s">
        <v>21</v>
      </c>
      <c r="AF32" s="180" t="s">
        <v>21</v>
      </c>
      <c r="AG32" s="7">
        <v>50</v>
      </c>
      <c r="AH32" s="141">
        <f>VLOOKUP(O32,'[1]모집현황(2025.3.12.)'!G$2:N$188,7,FALSE)</f>
        <v>143</v>
      </c>
      <c r="AI32" s="141"/>
    </row>
    <row r="33" spans="1:35" s="4" customFormat="1" ht="13.5">
      <c r="A33" s="187"/>
      <c r="B33" s="158">
        <v>33</v>
      </c>
      <c r="C33" s="159" t="s">
        <v>21</v>
      </c>
      <c r="D33" s="159" t="s">
        <v>583</v>
      </c>
      <c r="E33" s="159" t="str">
        <f>VLOOKUP(N33,'5.교과목 정보'!$B$3:$K$76,10,FALSE)</f>
        <v>김소연</v>
      </c>
      <c r="F33" s="289" t="s">
        <v>915</v>
      </c>
      <c r="G33" s="159"/>
      <c r="H33" s="159" t="str">
        <f>VLOOKUP(N33,'5.교과목 정보'!$B$3:$K$76,2,FALSE)</f>
        <v>기초교육</v>
      </c>
      <c r="I33" s="159" t="str">
        <f>VLOOKUP(N33,'5.교과목 정보'!$B$3:$K$76,3,FALSE)</f>
        <v>기본역량</v>
      </c>
      <c r="J33" s="159" t="str">
        <f>VLOOKUP(N33,'5.교과목 정보'!$B$3:$K$76,4,FALSE)</f>
        <v>직업훈련이해 및 정책변화 대응</v>
      </c>
      <c r="K33" s="159" t="str">
        <f>VLOOKUP(N33,'5.교과목 정보'!$B$3:$K$76,5,FALSE)</f>
        <v>직업훈련 정책·제도</v>
      </c>
      <c r="L33" s="287" t="s">
        <v>731</v>
      </c>
      <c r="M33" s="159" t="str">
        <f>VLOOKUP(N33,'5.교과목 정보'!$B$3:$K$76,6,FALSE)</f>
        <v>초급</v>
      </c>
      <c r="N33" s="160" t="s">
        <v>542</v>
      </c>
      <c r="O33" s="292" t="s">
        <v>732</v>
      </c>
      <c r="P33" s="159" t="s">
        <v>517</v>
      </c>
      <c r="Q33" s="159" t="e">
        <f>VLOOKUP(P33,'6.강사정보'!$C$3:$G$1048576,3,FALSE)</f>
        <v>#N/A</v>
      </c>
      <c r="R33" s="159" t="e">
        <f>VLOOKUP(P33,'6.강사정보'!$C$3:$G$1048576,2,FALSE)</f>
        <v>#N/A</v>
      </c>
      <c r="S33" s="159" t="e">
        <f>VLOOKUP(P33,'6.강사정보'!$C$3:$G$1048576,4,FALSE)</f>
        <v>#N/A</v>
      </c>
      <c r="T33" s="159" t="e">
        <f>VLOOKUP(P33,'6.강사정보'!$C$3:$G$1048576,5,FALSE)</f>
        <v>#N/A</v>
      </c>
      <c r="U33" s="262" t="s">
        <v>585</v>
      </c>
      <c r="V33" s="263">
        <v>45810</v>
      </c>
      <c r="W33" s="263">
        <v>45828</v>
      </c>
      <c r="X33" s="162" t="s">
        <v>21</v>
      </c>
      <c r="Y33" s="162" t="s">
        <v>21</v>
      </c>
      <c r="Z33" s="159" t="str">
        <f>VLOOKUP(N33,'5.교과목 정보'!$B$3:$K$76,9,FALSE)</f>
        <v>-</v>
      </c>
      <c r="AA33" s="159">
        <f>VLOOKUP(N33,'5.교과목 정보'!$B$3:$K$76,8,FALSE)</f>
        <v>2</v>
      </c>
      <c r="AB33" s="159" t="str">
        <f>VLOOKUP(N33,'5.교과목 정보'!$B$3:$K$76,7,FALSE)</f>
        <v>이러닝</v>
      </c>
      <c r="AC33" s="162" t="s">
        <v>21</v>
      </c>
      <c r="AD33" s="258" t="str">
        <f>VLOOKUP(AC33,'7.교육장 정보'!$C$3:$D$20,2,FALSE)</f>
        <v>능력개발교육원 PORTAL</v>
      </c>
      <c r="AE33" s="183" t="s">
        <v>21</v>
      </c>
      <c r="AF33" s="183" t="s">
        <v>21</v>
      </c>
      <c r="AG33" s="5">
        <v>170</v>
      </c>
      <c r="AH33" s="141" t="e">
        <f>VLOOKUP(O33,'[1]모집현황(2025.3.12.)'!G$2:N$188,7,FALSE)</f>
        <v>#N/A</v>
      </c>
      <c r="AI33" s="141"/>
    </row>
    <row r="34" spans="1:35" s="4" customFormat="1" ht="13.5">
      <c r="A34" s="187"/>
      <c r="B34" s="10">
        <v>34</v>
      </c>
      <c r="C34" s="5" t="s">
        <v>21</v>
      </c>
      <c r="D34" s="5" t="s">
        <v>583</v>
      </c>
      <c r="E34" s="5" t="str">
        <f>VLOOKUP(N34,'5.교과목 정보'!$B$3:$K$76,10,FALSE)</f>
        <v>이승목</v>
      </c>
      <c r="F34" s="289" t="s">
        <v>915</v>
      </c>
      <c r="G34" s="5"/>
      <c r="H34" s="5" t="str">
        <f>VLOOKUP(N34,'5.교과목 정보'!$B$3:$K$76,2,FALSE)</f>
        <v>기초교육</v>
      </c>
      <c r="I34" s="5" t="str">
        <f>VLOOKUP(N34,'5.교과목 정보'!$B$3:$K$76,3,FALSE)</f>
        <v>행정역량</v>
      </c>
      <c r="J34" s="5" t="str">
        <f>VLOOKUP(N34,'5.교과목 정보'!$B$3:$K$76,4,FALSE)</f>
        <v>일반행정</v>
      </c>
      <c r="K34" s="5" t="str">
        <f>VLOOKUP(N34,'5.교과목 정보'!$B$3:$K$76,5,FALSE)</f>
        <v>직업훈련 정책·제도</v>
      </c>
      <c r="L34" s="287" t="s">
        <v>731</v>
      </c>
      <c r="M34" s="5" t="str">
        <f>VLOOKUP(N34,'5.교과목 정보'!$B$3:$K$76,6,FALSE)</f>
        <v>초급</v>
      </c>
      <c r="N34" s="6" t="s">
        <v>562</v>
      </c>
      <c r="O34" s="292" t="s">
        <v>733</v>
      </c>
      <c r="P34" s="5" t="s">
        <v>54</v>
      </c>
      <c r="Q34" s="5" t="str">
        <f>VLOOKUP(P34,'6.강사정보'!$C$3:$G$1048576,3,FALSE)</f>
        <v xml:space="preserve">대구광역시 </v>
      </c>
      <c r="R34" s="5" t="str">
        <f>VLOOKUP(P34,'6.강사정보'!$C$3:$G$1048576,2,FALSE)</f>
        <v>미래경영교육원 원장</v>
      </c>
      <c r="S34" s="5" t="str">
        <f>VLOOKUP(P34,'6.강사정보'!$C$3:$G$1048576,4,FALSE)</f>
        <v>010-6781-4354</v>
      </c>
      <c r="T34" s="5" t="str">
        <f>VLOOKUP(P34,'6.강사정보'!$C$3:$G$1048576,5,FALSE)</f>
        <v>daeu2@hanmail.net</v>
      </c>
      <c r="U34" s="152" t="s">
        <v>585</v>
      </c>
      <c r="V34" s="1">
        <v>45810</v>
      </c>
      <c r="W34" s="1">
        <v>45828</v>
      </c>
      <c r="X34" s="1" t="s">
        <v>21</v>
      </c>
      <c r="Y34" s="1" t="s">
        <v>21</v>
      </c>
      <c r="Z34" s="5" t="str">
        <f>VLOOKUP(N34,'5.교과목 정보'!$B$3:$K$76,9,FALSE)</f>
        <v>-</v>
      </c>
      <c r="AA34" s="5">
        <f>VLOOKUP(N34,'5.교과목 정보'!$B$3:$K$76,8,FALSE)</f>
        <v>2</v>
      </c>
      <c r="AB34" s="5" t="str">
        <f>VLOOKUP(N34,'5.교과목 정보'!$B$3:$K$76,7,FALSE)</f>
        <v>이러닝</v>
      </c>
      <c r="AC34" s="1" t="s">
        <v>21</v>
      </c>
      <c r="AD34" s="255" t="str">
        <f>VLOOKUP(AC34,'7.교육장 정보'!$C$3:$D$20,2,FALSE)</f>
        <v>능력개발교육원 PORTAL</v>
      </c>
      <c r="AE34" s="175" t="s">
        <v>21</v>
      </c>
      <c r="AF34" s="175" t="s">
        <v>21</v>
      </c>
      <c r="AG34" s="5">
        <v>170</v>
      </c>
      <c r="AH34" s="141" t="e">
        <f>VLOOKUP(O34,'[1]모집현황(2025.3.12.)'!G$2:N$188,7,FALSE)</f>
        <v>#N/A</v>
      </c>
      <c r="AI34" s="141"/>
    </row>
    <row r="35" spans="1:35" s="4" customFormat="1" ht="13.5">
      <c r="A35" s="187"/>
      <c r="B35" s="10">
        <v>35</v>
      </c>
      <c r="C35" s="5" t="s">
        <v>21</v>
      </c>
      <c r="D35" s="5" t="s">
        <v>583</v>
      </c>
      <c r="E35" s="5" t="str">
        <f>VLOOKUP(N35,'5.교과목 정보'!$B$3:$K$76,10,FALSE)</f>
        <v>김소연</v>
      </c>
      <c r="F35" s="289" t="s">
        <v>915</v>
      </c>
      <c r="G35" s="5"/>
      <c r="H35" s="5" t="str">
        <f>VLOOKUP(N35,'5.교과목 정보'!$B$3:$K$76,2,FALSE)</f>
        <v>기초교육</v>
      </c>
      <c r="I35" s="5" t="str">
        <f>VLOOKUP(N35,'5.교과목 정보'!$B$3:$K$76,3,FALSE)</f>
        <v>행정역량</v>
      </c>
      <c r="J35" s="5" t="str">
        <f>VLOOKUP(N35,'5.교과목 정보'!$B$3:$K$76,4,FALSE)</f>
        <v>안전관리</v>
      </c>
      <c r="K35" s="5" t="str">
        <f>VLOOKUP(N35,'5.교과목 정보'!$B$3:$K$76,5,FALSE)</f>
        <v>기초역량</v>
      </c>
      <c r="L35" s="287" t="s">
        <v>731</v>
      </c>
      <c r="M35" s="5" t="str">
        <f>VLOOKUP(N35,'5.교과목 정보'!$B$3:$K$76,6,FALSE)</f>
        <v>초급</v>
      </c>
      <c r="N35" s="6" t="s">
        <v>543</v>
      </c>
      <c r="O35" s="292" t="s">
        <v>734</v>
      </c>
      <c r="P35" s="5" t="s">
        <v>188</v>
      </c>
      <c r="Q35" s="5" t="str">
        <f>VLOOKUP(P35,'6.강사정보'!$C$3:$G$1048576,3,FALSE)</f>
        <v>경기도 화성</v>
      </c>
      <c r="R35" s="5" t="str">
        <f>VLOOKUP(P35,'6.강사정보'!$C$3:$G$1048576,2,FALSE)</f>
        <v>법무부 화성직업훈련교도소 직업훈련교수</v>
      </c>
      <c r="S35" s="5" t="str">
        <f>VLOOKUP(P35,'6.강사정보'!$C$3:$G$1048576,4,FALSE)</f>
        <v>010-5560-1794</v>
      </c>
      <c r="T35" s="5" t="str">
        <f>VLOOKUP(P35,'6.강사정보'!$C$3:$G$1048576,5,FALSE)</f>
        <v>cscaide@naver.com</v>
      </c>
      <c r="U35" s="152" t="s">
        <v>585</v>
      </c>
      <c r="V35" s="1">
        <v>45810</v>
      </c>
      <c r="W35" s="1">
        <v>45828</v>
      </c>
      <c r="X35" s="1" t="s">
        <v>21</v>
      </c>
      <c r="Y35" s="1" t="s">
        <v>21</v>
      </c>
      <c r="Z35" s="5" t="str">
        <f>VLOOKUP(N35,'5.교과목 정보'!$B$3:$K$76,9,FALSE)</f>
        <v>-</v>
      </c>
      <c r="AA35" s="5">
        <f>VLOOKUP(N35,'5.교과목 정보'!$B$3:$K$76,8,FALSE)</f>
        <v>2</v>
      </c>
      <c r="AB35" s="5" t="str">
        <f>VLOOKUP(N35,'5.교과목 정보'!$B$3:$K$76,7,FALSE)</f>
        <v>이러닝</v>
      </c>
      <c r="AC35" s="1" t="s">
        <v>21</v>
      </c>
      <c r="AD35" s="255" t="str">
        <f>VLOOKUP(AC35,'7.교육장 정보'!$C$3:$D$20,2,FALSE)</f>
        <v>능력개발교육원 PORTAL</v>
      </c>
      <c r="AE35" s="175" t="s">
        <v>21</v>
      </c>
      <c r="AF35" s="175" t="s">
        <v>21</v>
      </c>
      <c r="AG35" s="5">
        <v>170</v>
      </c>
      <c r="AH35" s="141" t="e">
        <f>VLOOKUP(O35,'[1]모집현황(2025.3.12.)'!G$2:N$188,7,FALSE)</f>
        <v>#N/A</v>
      </c>
      <c r="AI35" s="141"/>
    </row>
    <row r="36" spans="1:35" s="4" customFormat="1" ht="13.5">
      <c r="A36" s="187"/>
      <c r="B36" s="10">
        <v>36</v>
      </c>
      <c r="C36" s="5" t="s">
        <v>21</v>
      </c>
      <c r="D36" s="5" t="s">
        <v>583</v>
      </c>
      <c r="E36" s="5" t="str">
        <f>VLOOKUP(N36,'5.교과목 정보'!$B$3:$K$76,10,FALSE)</f>
        <v>김소연</v>
      </c>
      <c r="F36" s="289" t="s">
        <v>915</v>
      </c>
      <c r="G36" s="5"/>
      <c r="H36" s="5" t="str">
        <f>VLOOKUP(N36,'5.교과목 정보'!$B$3:$K$76,2,FALSE)</f>
        <v>기초교육</v>
      </c>
      <c r="I36" s="5" t="str">
        <f>VLOOKUP(N36,'5.교과목 정보'!$B$3:$K$76,3,FALSE)</f>
        <v>행정역량</v>
      </c>
      <c r="J36" s="5" t="str">
        <f>VLOOKUP(N36,'5.교과목 정보'!$B$3:$K$76,4,FALSE)</f>
        <v>정보보안</v>
      </c>
      <c r="K36" s="5" t="str">
        <f>VLOOKUP(N36,'5.교과목 정보'!$B$3:$K$76,5,FALSE)</f>
        <v>기초역량</v>
      </c>
      <c r="L36" s="287" t="s">
        <v>731</v>
      </c>
      <c r="M36" s="5" t="str">
        <f>VLOOKUP(N36,'5.교과목 정보'!$B$3:$K$76,6,FALSE)</f>
        <v>초급</v>
      </c>
      <c r="N36" s="6" t="s">
        <v>564</v>
      </c>
      <c r="O36" s="292" t="s">
        <v>735</v>
      </c>
      <c r="P36" s="5" t="s">
        <v>515</v>
      </c>
      <c r="Q36" s="5" t="e">
        <f>VLOOKUP(P36,'6.강사정보'!$C$3:$G$1048576,3,FALSE)</f>
        <v>#N/A</v>
      </c>
      <c r="R36" s="5" t="e">
        <f>VLOOKUP(P36,'6.강사정보'!$C$3:$G$1048576,2,FALSE)</f>
        <v>#N/A</v>
      </c>
      <c r="S36" s="5" t="e">
        <f>VLOOKUP(P36,'6.강사정보'!$C$3:$G$1048576,4,FALSE)</f>
        <v>#N/A</v>
      </c>
      <c r="T36" s="5" t="e">
        <f>VLOOKUP(P36,'6.강사정보'!$C$3:$G$1048576,5,FALSE)</f>
        <v>#N/A</v>
      </c>
      <c r="U36" s="152" t="s">
        <v>585</v>
      </c>
      <c r="V36" s="1">
        <v>45810</v>
      </c>
      <c r="W36" s="1">
        <v>45828</v>
      </c>
      <c r="X36" s="1" t="s">
        <v>21</v>
      </c>
      <c r="Y36" s="1" t="s">
        <v>21</v>
      </c>
      <c r="Z36" s="5" t="str">
        <f>VLOOKUP(N36,'5.교과목 정보'!$B$3:$K$76,9,FALSE)</f>
        <v>-</v>
      </c>
      <c r="AA36" s="5">
        <f>VLOOKUP(N36,'5.교과목 정보'!$B$3:$K$76,8,FALSE)</f>
        <v>2</v>
      </c>
      <c r="AB36" s="5" t="str">
        <f>VLOOKUP(N36,'5.교과목 정보'!$B$3:$K$76,7,FALSE)</f>
        <v>이러닝</v>
      </c>
      <c r="AC36" s="1" t="s">
        <v>21</v>
      </c>
      <c r="AD36" s="255" t="str">
        <f>VLOOKUP(AC36,'7.교육장 정보'!$C$3:$D$20,2,FALSE)</f>
        <v>능력개발교육원 PORTAL</v>
      </c>
      <c r="AE36" s="176" t="s">
        <v>21</v>
      </c>
      <c r="AF36" s="176" t="s">
        <v>21</v>
      </c>
      <c r="AG36" s="5">
        <v>170</v>
      </c>
      <c r="AH36" s="141" t="e">
        <f>VLOOKUP(O36,'[1]모집현황(2025.3.12.)'!G$2:N$188,7,FALSE)</f>
        <v>#N/A</v>
      </c>
      <c r="AI36" s="141"/>
    </row>
    <row r="37" spans="1:35" s="4" customFormat="1" ht="13.5">
      <c r="A37" s="187"/>
      <c r="B37" s="10">
        <v>37</v>
      </c>
      <c r="C37" s="5" t="s">
        <v>21</v>
      </c>
      <c r="D37" s="5" t="s">
        <v>583</v>
      </c>
      <c r="E37" s="5" t="str">
        <f>VLOOKUP(N37,'5.교과목 정보'!$B$3:$K$76,10,FALSE)</f>
        <v>김소연</v>
      </c>
      <c r="F37" s="289" t="s">
        <v>915</v>
      </c>
      <c r="G37" s="5"/>
      <c r="H37" s="5" t="str">
        <f>VLOOKUP(N37,'5.교과목 정보'!$B$3:$K$76,2,FALSE)</f>
        <v>기초교육</v>
      </c>
      <c r="I37" s="5" t="str">
        <f>VLOOKUP(N37,'5.교과목 정보'!$B$3:$K$76,3,FALSE)</f>
        <v>행정역량</v>
      </c>
      <c r="J37" s="5" t="str">
        <f>VLOOKUP(N37,'5.교과목 정보'!$B$3:$K$76,4,FALSE)</f>
        <v>정보보안</v>
      </c>
      <c r="K37" s="5" t="str">
        <f>VLOOKUP(N37,'5.교과목 정보'!$B$3:$K$76,5,FALSE)</f>
        <v>기초역량</v>
      </c>
      <c r="L37" s="287" t="s">
        <v>731</v>
      </c>
      <c r="M37" s="5" t="str">
        <f>VLOOKUP(N37,'5.교과목 정보'!$B$3:$K$76,6,FALSE)</f>
        <v>초급</v>
      </c>
      <c r="N37" s="6" t="s">
        <v>544</v>
      </c>
      <c r="O37" s="292" t="s">
        <v>736</v>
      </c>
      <c r="P37" s="5" t="s">
        <v>516</v>
      </c>
      <c r="Q37" s="5" t="e">
        <f>VLOOKUP(P37,'6.강사정보'!$C$3:$G$1048576,3,FALSE)</f>
        <v>#N/A</v>
      </c>
      <c r="R37" s="5" t="e">
        <f>VLOOKUP(P37,'6.강사정보'!$C$3:$G$1048576,2,FALSE)</f>
        <v>#N/A</v>
      </c>
      <c r="S37" s="5" t="e">
        <f>VLOOKUP(P37,'6.강사정보'!$C$3:$G$1048576,4,FALSE)</f>
        <v>#N/A</v>
      </c>
      <c r="T37" s="5" t="e">
        <f>VLOOKUP(P37,'6.강사정보'!$C$3:$G$1048576,5,FALSE)</f>
        <v>#N/A</v>
      </c>
      <c r="U37" s="152" t="s">
        <v>585</v>
      </c>
      <c r="V37" s="1">
        <v>45810</v>
      </c>
      <c r="W37" s="1">
        <v>45828</v>
      </c>
      <c r="X37" s="1" t="s">
        <v>21</v>
      </c>
      <c r="Y37" s="1" t="s">
        <v>21</v>
      </c>
      <c r="Z37" s="5" t="str">
        <f>VLOOKUP(N37,'5.교과목 정보'!$B$3:$K$76,9,FALSE)</f>
        <v>-</v>
      </c>
      <c r="AA37" s="5">
        <f>VLOOKUP(N37,'5.교과목 정보'!$B$3:$K$76,8,FALSE)</f>
        <v>2</v>
      </c>
      <c r="AB37" s="5" t="str">
        <f>VLOOKUP(N37,'5.교과목 정보'!$B$3:$K$76,7,FALSE)</f>
        <v>이러닝</v>
      </c>
      <c r="AC37" s="1" t="s">
        <v>21</v>
      </c>
      <c r="AD37" s="255" t="str">
        <f>VLOOKUP(AC37,'7.교육장 정보'!$C$3:$D$20,2,FALSE)</f>
        <v>능력개발교육원 PORTAL</v>
      </c>
      <c r="AE37" s="175" t="s">
        <v>21</v>
      </c>
      <c r="AF37" s="175" t="s">
        <v>21</v>
      </c>
      <c r="AG37" s="5">
        <v>170</v>
      </c>
      <c r="AH37" s="141" t="e">
        <f>VLOOKUP(O37,'[1]모집현황(2025.3.12.)'!G$2:N$188,7,FALSE)</f>
        <v>#N/A</v>
      </c>
      <c r="AI37" s="141"/>
    </row>
    <row r="38" spans="1:35" s="4" customFormat="1" ht="13.5">
      <c r="A38" s="187"/>
      <c r="B38" s="10">
        <v>38</v>
      </c>
      <c r="C38" s="5" t="s">
        <v>21</v>
      </c>
      <c r="D38" s="5" t="s">
        <v>583</v>
      </c>
      <c r="E38" s="5" t="str">
        <f>VLOOKUP(N38,'5.교과목 정보'!$B$3:$K$76,10,FALSE)</f>
        <v>김한빛</v>
      </c>
      <c r="F38" s="289" t="s">
        <v>915</v>
      </c>
      <c r="G38" s="5"/>
      <c r="H38" s="5" t="str">
        <f>VLOOKUP(N38,'5.교과목 정보'!$B$3:$K$76,2,FALSE)</f>
        <v>기초교육</v>
      </c>
      <c r="I38" s="5" t="str">
        <f>VLOOKUP(N38,'5.교과목 정보'!$B$3:$K$76,3,FALSE)</f>
        <v>기본역량</v>
      </c>
      <c r="J38" s="5" t="str">
        <f>VLOOKUP(N38,'5.교과목 정보'!$B$3:$K$76,4,FALSE)</f>
        <v>의사소통</v>
      </c>
      <c r="K38" s="5" t="str">
        <f>VLOOKUP(N38,'5.교과목 정보'!$B$3:$K$76,5,FALSE)</f>
        <v>기초역량</v>
      </c>
      <c r="L38" s="287" t="s">
        <v>731</v>
      </c>
      <c r="M38" s="5" t="str">
        <f>VLOOKUP(N38,'5.교과목 정보'!$B$3:$K$76,6,FALSE)</f>
        <v>초급</v>
      </c>
      <c r="N38" s="6" t="s">
        <v>545</v>
      </c>
      <c r="O38" s="292" t="s">
        <v>737</v>
      </c>
      <c r="P38" s="5" t="s">
        <v>518</v>
      </c>
      <c r="Q38" s="5" t="e">
        <f>VLOOKUP(P38,'6.강사정보'!$C$3:$G$1048576,3,FALSE)</f>
        <v>#N/A</v>
      </c>
      <c r="R38" s="5" t="e">
        <f>VLOOKUP(P38,'6.강사정보'!$C$3:$G$1048576,2,FALSE)</f>
        <v>#N/A</v>
      </c>
      <c r="S38" s="5" t="e">
        <f>VLOOKUP(P38,'6.강사정보'!$C$3:$G$1048576,4,FALSE)</f>
        <v>#N/A</v>
      </c>
      <c r="T38" s="5" t="e">
        <f>VLOOKUP(P38,'6.강사정보'!$C$3:$G$1048576,5,FALSE)</f>
        <v>#N/A</v>
      </c>
      <c r="U38" s="152" t="s">
        <v>585</v>
      </c>
      <c r="V38" s="1">
        <v>45810</v>
      </c>
      <c r="W38" s="1">
        <v>45828</v>
      </c>
      <c r="X38" s="1" t="s">
        <v>21</v>
      </c>
      <c r="Y38" s="1" t="s">
        <v>21</v>
      </c>
      <c r="Z38" s="5" t="str">
        <f>VLOOKUP(N38,'5.교과목 정보'!$B$3:$K$76,9,FALSE)</f>
        <v>-</v>
      </c>
      <c r="AA38" s="5">
        <f>VLOOKUP(N38,'5.교과목 정보'!$B$3:$K$76,8,FALSE)</f>
        <v>2</v>
      </c>
      <c r="AB38" s="5" t="str">
        <f>VLOOKUP(N38,'5.교과목 정보'!$B$3:$K$76,7,FALSE)</f>
        <v>이러닝</v>
      </c>
      <c r="AC38" s="1" t="s">
        <v>21</v>
      </c>
      <c r="AD38" s="255" t="str">
        <f>VLOOKUP(AC38,'7.교육장 정보'!$C$3:$D$20,2,FALSE)</f>
        <v>능력개발교육원 PORTAL</v>
      </c>
      <c r="AE38" s="175" t="s">
        <v>21</v>
      </c>
      <c r="AF38" s="175" t="s">
        <v>21</v>
      </c>
      <c r="AG38" s="5">
        <v>170</v>
      </c>
      <c r="AH38" s="141" t="e">
        <f>VLOOKUP(O38,'[1]모집현황(2025.3.12.)'!G$2:N$188,7,FALSE)</f>
        <v>#N/A</v>
      </c>
      <c r="AI38" s="141"/>
    </row>
    <row r="39" spans="1:35" s="4" customFormat="1" ht="13.5">
      <c r="A39" s="187"/>
      <c r="B39" s="10">
        <v>39</v>
      </c>
      <c r="C39" s="5" t="s">
        <v>21</v>
      </c>
      <c r="D39" s="5" t="s">
        <v>583</v>
      </c>
      <c r="E39" s="5" t="str">
        <f>VLOOKUP(N39,'5.교과목 정보'!$B$3:$K$76,10,FALSE)</f>
        <v>김소연</v>
      </c>
      <c r="F39" s="289" t="s">
        <v>915</v>
      </c>
      <c r="G39" s="5"/>
      <c r="H39" s="5" t="str">
        <f>VLOOKUP(N39,'5.교과목 정보'!$B$3:$K$76,2,FALSE)</f>
        <v>기초교육</v>
      </c>
      <c r="I39" s="5" t="str">
        <f>VLOOKUP(N39,'5.교과목 정보'!$B$3:$K$76,3,FALSE)</f>
        <v>기본역량</v>
      </c>
      <c r="J39" s="5" t="str">
        <f>VLOOKUP(N39,'5.교과목 정보'!$B$3:$K$76,4,FALSE)</f>
        <v>직업훈련교사로서의 사명감</v>
      </c>
      <c r="K39" s="5" t="str">
        <f>VLOOKUP(N39,'5.교과목 정보'!$B$3:$K$76,5,FALSE)</f>
        <v>기초역량</v>
      </c>
      <c r="L39" s="287" t="s">
        <v>731</v>
      </c>
      <c r="M39" s="5" t="str">
        <f>VLOOKUP(N39,'5.교과목 정보'!$B$3:$K$76,6,FALSE)</f>
        <v>초급</v>
      </c>
      <c r="N39" s="6" t="s">
        <v>568</v>
      </c>
      <c r="O39" s="292" t="s">
        <v>738</v>
      </c>
      <c r="P39" s="5" t="s">
        <v>565</v>
      </c>
      <c r="Q39" s="5" t="e">
        <f>VLOOKUP(P39,'6.강사정보'!$C$3:$G$1048576,3,FALSE)</f>
        <v>#N/A</v>
      </c>
      <c r="R39" s="5" t="e">
        <f>VLOOKUP(P39,'6.강사정보'!$C$3:$G$1048576,2,FALSE)</f>
        <v>#N/A</v>
      </c>
      <c r="S39" s="5" t="e">
        <f>VLOOKUP(P39,'6.강사정보'!$C$3:$G$1048576,4,FALSE)</f>
        <v>#N/A</v>
      </c>
      <c r="T39" s="5" t="e">
        <f>VLOOKUP(P39,'6.강사정보'!$C$3:$G$1048576,5,FALSE)</f>
        <v>#N/A</v>
      </c>
      <c r="U39" s="152" t="s">
        <v>585</v>
      </c>
      <c r="V39" s="1">
        <v>45810</v>
      </c>
      <c r="W39" s="1">
        <v>45828</v>
      </c>
      <c r="X39" s="1" t="s">
        <v>21</v>
      </c>
      <c r="Y39" s="1" t="s">
        <v>21</v>
      </c>
      <c r="Z39" s="5" t="str">
        <f>VLOOKUP(N39,'5.교과목 정보'!$B$3:$K$76,9,FALSE)</f>
        <v>-</v>
      </c>
      <c r="AA39" s="5">
        <f>VLOOKUP(N39,'5.교과목 정보'!$B$3:$K$76,8,FALSE)</f>
        <v>2</v>
      </c>
      <c r="AB39" s="5" t="str">
        <f>VLOOKUP(N39,'5.교과목 정보'!$B$3:$K$76,7,FALSE)</f>
        <v>이러닝</v>
      </c>
      <c r="AC39" s="1" t="s">
        <v>21</v>
      </c>
      <c r="AD39" s="255" t="str">
        <f>VLOOKUP(AC39,'7.교육장 정보'!$C$3:$D$20,2,FALSE)</f>
        <v>능력개발교육원 PORTAL</v>
      </c>
      <c r="AE39" s="175" t="s">
        <v>21</v>
      </c>
      <c r="AF39" s="175" t="s">
        <v>21</v>
      </c>
      <c r="AG39" s="5">
        <v>170</v>
      </c>
      <c r="AH39" s="141" t="e">
        <f>VLOOKUP(O39,'[1]모집현황(2025.3.12.)'!G$2:N$188,7,FALSE)</f>
        <v>#N/A</v>
      </c>
      <c r="AI39" s="141"/>
    </row>
    <row r="40" spans="1:35" s="4" customFormat="1" ht="14.25" thickBot="1">
      <c r="A40" s="187"/>
      <c r="B40" s="163">
        <v>40</v>
      </c>
      <c r="C40" s="95" t="s">
        <v>21</v>
      </c>
      <c r="D40" s="164" t="s">
        <v>583</v>
      </c>
      <c r="E40" s="164" t="str">
        <f>VLOOKUP(N40,'5.교과목 정보'!$B$3:$K$76,10,FALSE)</f>
        <v>김소연</v>
      </c>
      <c r="F40" s="289" t="s">
        <v>915</v>
      </c>
      <c r="G40" s="164"/>
      <c r="H40" s="164" t="str">
        <f>VLOOKUP(N40,'5.교과목 정보'!$B$3:$K$76,2,FALSE)</f>
        <v>기초교육</v>
      </c>
      <c r="I40" s="164" t="str">
        <f>VLOOKUP(N40,'5.교과목 정보'!$B$3:$K$76,3,FALSE)</f>
        <v>기본역량</v>
      </c>
      <c r="J40" s="164" t="str">
        <f>VLOOKUP(N40,'5.교과목 정보'!$B$3:$K$76,4,FALSE)</f>
        <v>AI・디지털 이해 및 활용</v>
      </c>
      <c r="K40" s="164">
        <f>VLOOKUP(N40,'5.교과목 정보'!$B$3:$K$76,5,FALSE)</f>
        <v>0</v>
      </c>
      <c r="L40" s="287" t="s">
        <v>731</v>
      </c>
      <c r="M40" s="164" t="str">
        <f>VLOOKUP(N40,'5.교과목 정보'!$B$3:$K$76,6,FALSE)</f>
        <v>초급</v>
      </c>
      <c r="N40" s="165" t="s">
        <v>569</v>
      </c>
      <c r="O40" s="292" t="s">
        <v>739</v>
      </c>
      <c r="P40" s="164" t="s">
        <v>566</v>
      </c>
      <c r="Q40" s="164" t="e">
        <f>VLOOKUP(P40,'6.강사정보'!$C$3:$G$1048576,3,FALSE)</f>
        <v>#N/A</v>
      </c>
      <c r="R40" s="164" t="e">
        <f>VLOOKUP(P40,'6.강사정보'!$C$3:$G$1048576,2,FALSE)</f>
        <v>#N/A</v>
      </c>
      <c r="S40" s="164" t="e">
        <f>VLOOKUP(P40,'6.강사정보'!$C$3:$G$1048576,4,FALSE)</f>
        <v>#N/A</v>
      </c>
      <c r="T40" s="164" t="e">
        <f>VLOOKUP(P40,'6.강사정보'!$C$3:$G$1048576,5,FALSE)</f>
        <v>#N/A</v>
      </c>
      <c r="U40" s="173" t="s">
        <v>585</v>
      </c>
      <c r="V40" s="174">
        <v>45810</v>
      </c>
      <c r="W40" s="174">
        <v>45828</v>
      </c>
      <c r="X40" s="97" t="s">
        <v>21</v>
      </c>
      <c r="Y40" s="97" t="s">
        <v>21</v>
      </c>
      <c r="Z40" s="164" t="str">
        <f>VLOOKUP(N40,'5.교과목 정보'!$B$3:$K$76,9,FALSE)</f>
        <v>-</v>
      </c>
      <c r="AA40" s="164">
        <f>VLOOKUP(N40,'5.교과목 정보'!$B$3:$K$76,8,FALSE)</f>
        <v>2</v>
      </c>
      <c r="AB40" s="164" t="str">
        <f>VLOOKUP(N40,'5.교과목 정보'!$B$3:$K$76,7,FALSE)</f>
        <v>이러닝</v>
      </c>
      <c r="AC40" s="97" t="s">
        <v>21</v>
      </c>
      <c r="AD40" s="259" t="str">
        <f>VLOOKUP(AC40,'7.교육장 정보'!$C$3:$D$20,2,FALSE)</f>
        <v>능력개발교육원 PORTAL</v>
      </c>
      <c r="AE40" s="181" t="s">
        <v>21</v>
      </c>
      <c r="AF40" s="181" t="s">
        <v>21</v>
      </c>
      <c r="AG40" s="5">
        <v>170</v>
      </c>
      <c r="AH40" s="141" t="e">
        <f>VLOOKUP(O40,'[1]모집현황(2025.3.12.)'!G$2:N$188,7,FALSE)</f>
        <v>#N/A</v>
      </c>
      <c r="AI40" s="141"/>
    </row>
    <row r="41" spans="1:35" s="4" customFormat="1" ht="13.5">
      <c r="A41" s="187"/>
      <c r="B41" s="158">
        <v>41</v>
      </c>
      <c r="C41" s="159" t="s">
        <v>21</v>
      </c>
      <c r="D41" s="159" t="s">
        <v>584</v>
      </c>
      <c r="E41" s="159" t="str">
        <f>VLOOKUP(N41,'5.교과목 정보'!$B$3:$K$76,10,FALSE)</f>
        <v>김소연</v>
      </c>
      <c r="F41" s="289" t="s">
        <v>915</v>
      </c>
      <c r="G41" s="159"/>
      <c r="H41" s="159" t="str">
        <f>VLOOKUP(N41,'5.교과목 정보'!$B$3:$K$76,2,FALSE)</f>
        <v>기초교육</v>
      </c>
      <c r="I41" s="159" t="str">
        <f>VLOOKUP(N41,'5.교과목 정보'!$B$3:$K$76,3,FALSE)</f>
        <v>기본역량</v>
      </c>
      <c r="J41" s="159" t="str">
        <f>VLOOKUP(N41,'5.교과목 정보'!$B$3:$K$76,4,FALSE)</f>
        <v>직업훈련이해 및 정책변화 대응</v>
      </c>
      <c r="K41" s="159" t="str">
        <f>VLOOKUP(N41,'5.교과목 정보'!$B$3:$K$76,5,FALSE)</f>
        <v>직업훈련 정책·제도</v>
      </c>
      <c r="L41" s="287" t="s">
        <v>740</v>
      </c>
      <c r="M41" s="159" t="str">
        <f>VLOOKUP(N41,'5.교과목 정보'!$B$3:$K$76,6,FALSE)</f>
        <v>초급</v>
      </c>
      <c r="N41" s="160" t="s">
        <v>542</v>
      </c>
      <c r="O41" s="292" t="s">
        <v>741</v>
      </c>
      <c r="P41" s="159" t="s">
        <v>517</v>
      </c>
      <c r="Q41" s="159" t="e">
        <f>VLOOKUP(P41,'6.강사정보'!$C$3:$G$1048576,3,FALSE)</f>
        <v>#N/A</v>
      </c>
      <c r="R41" s="159" t="e">
        <f>VLOOKUP(P41,'6.강사정보'!$C$3:$G$1048576,2,FALSE)</f>
        <v>#N/A</v>
      </c>
      <c r="S41" s="159" t="e">
        <f>VLOOKUP(P41,'6.강사정보'!$C$3:$G$1048576,4,FALSE)</f>
        <v>#N/A</v>
      </c>
      <c r="T41" s="159" t="e">
        <f>VLOOKUP(P41,'6.강사정보'!$C$3:$G$1048576,5,FALSE)</f>
        <v>#N/A</v>
      </c>
      <c r="U41" s="262" t="s">
        <v>586</v>
      </c>
      <c r="V41" s="263">
        <v>45839</v>
      </c>
      <c r="W41" s="263">
        <v>45859</v>
      </c>
      <c r="X41" s="162" t="s">
        <v>21</v>
      </c>
      <c r="Y41" s="162" t="s">
        <v>21</v>
      </c>
      <c r="Z41" s="159" t="str">
        <f>VLOOKUP(N41,'5.교과목 정보'!$B$3:$K$76,9,FALSE)</f>
        <v>-</v>
      </c>
      <c r="AA41" s="159">
        <f>VLOOKUP(N41,'5.교과목 정보'!$B$3:$K$76,8,FALSE)</f>
        <v>2</v>
      </c>
      <c r="AB41" s="159" t="str">
        <f>VLOOKUP(N41,'5.교과목 정보'!$B$3:$K$76,7,FALSE)</f>
        <v>이러닝</v>
      </c>
      <c r="AC41" s="162" t="s">
        <v>21</v>
      </c>
      <c r="AD41" s="258" t="str">
        <f>VLOOKUP(AC41,'7.교육장 정보'!$C$3:$D$20,2,FALSE)</f>
        <v>능력개발교육원 PORTAL</v>
      </c>
      <c r="AE41" s="183" t="s">
        <v>21</v>
      </c>
      <c r="AF41" s="183" t="s">
        <v>21</v>
      </c>
      <c r="AG41" s="5">
        <v>170</v>
      </c>
      <c r="AH41" s="141" t="e">
        <f>VLOOKUP(O41,'[1]모집현황(2025.3.12.)'!G$2:N$188,7,FALSE)</f>
        <v>#N/A</v>
      </c>
      <c r="AI41" s="141"/>
    </row>
    <row r="42" spans="1:35" s="4" customFormat="1" ht="13.5">
      <c r="A42" s="187"/>
      <c r="B42" s="10">
        <v>42</v>
      </c>
      <c r="C42" s="5" t="s">
        <v>21</v>
      </c>
      <c r="D42" s="152" t="s">
        <v>584</v>
      </c>
      <c r="E42" s="5" t="str">
        <f>VLOOKUP(N42,'5.교과목 정보'!$B$3:$K$76,10,FALSE)</f>
        <v>이승목</v>
      </c>
      <c r="F42" s="289" t="s">
        <v>915</v>
      </c>
      <c r="G42" s="5"/>
      <c r="H42" s="5" t="str">
        <f>VLOOKUP(N42,'5.교과목 정보'!$B$3:$K$76,2,FALSE)</f>
        <v>기초교육</v>
      </c>
      <c r="I42" s="5" t="str">
        <f>VLOOKUP(N42,'5.교과목 정보'!$B$3:$K$76,3,FALSE)</f>
        <v>행정역량</v>
      </c>
      <c r="J42" s="5" t="str">
        <f>VLOOKUP(N42,'5.교과목 정보'!$B$3:$K$76,4,FALSE)</f>
        <v>일반행정</v>
      </c>
      <c r="K42" s="5" t="str">
        <f>VLOOKUP(N42,'5.교과목 정보'!$B$3:$K$76,5,FALSE)</f>
        <v>직업훈련 정책·제도</v>
      </c>
      <c r="L42" s="287" t="s">
        <v>740</v>
      </c>
      <c r="M42" s="5" t="str">
        <f>VLOOKUP(N42,'5.교과목 정보'!$B$3:$K$76,6,FALSE)</f>
        <v>초급</v>
      </c>
      <c r="N42" s="6" t="s">
        <v>562</v>
      </c>
      <c r="O42" s="292" t="s">
        <v>742</v>
      </c>
      <c r="P42" s="5" t="s">
        <v>54</v>
      </c>
      <c r="Q42" s="5" t="str">
        <f>VLOOKUP(P42,'6.강사정보'!$C$3:$G$1048576,3,FALSE)</f>
        <v xml:space="preserve">대구광역시 </v>
      </c>
      <c r="R42" s="5" t="str">
        <f>VLOOKUP(P42,'6.강사정보'!$C$3:$G$1048576,2,FALSE)</f>
        <v>미래경영교육원 원장</v>
      </c>
      <c r="S42" s="5" t="str">
        <f>VLOOKUP(P42,'6.강사정보'!$C$3:$G$1048576,4,FALSE)</f>
        <v>010-6781-4354</v>
      </c>
      <c r="T42" s="5" t="str">
        <f>VLOOKUP(P42,'6.강사정보'!$C$3:$G$1048576,5,FALSE)</f>
        <v>daeu2@hanmail.net</v>
      </c>
      <c r="U42" s="152" t="s">
        <v>586</v>
      </c>
      <c r="V42" s="1">
        <v>45839</v>
      </c>
      <c r="W42" s="1">
        <v>45859</v>
      </c>
      <c r="X42" s="1" t="s">
        <v>21</v>
      </c>
      <c r="Y42" s="1" t="s">
        <v>21</v>
      </c>
      <c r="Z42" s="5" t="str">
        <f>VLOOKUP(N42,'5.교과목 정보'!$B$3:$K$76,9,FALSE)</f>
        <v>-</v>
      </c>
      <c r="AA42" s="5">
        <f>VLOOKUP(N42,'5.교과목 정보'!$B$3:$K$76,8,FALSE)</f>
        <v>2</v>
      </c>
      <c r="AB42" s="5" t="str">
        <f>VLOOKUP(N42,'5.교과목 정보'!$B$3:$K$76,7,FALSE)</f>
        <v>이러닝</v>
      </c>
      <c r="AC42" s="1" t="s">
        <v>21</v>
      </c>
      <c r="AD42" s="208" t="str">
        <f>VLOOKUP(AC42,'7.교육장 정보'!$C$3:$D$20,2,FALSE)</f>
        <v>능력개발교육원 PORTAL</v>
      </c>
      <c r="AE42" s="175" t="s">
        <v>21</v>
      </c>
      <c r="AF42" s="175" t="s">
        <v>21</v>
      </c>
      <c r="AG42" s="5">
        <v>170</v>
      </c>
      <c r="AH42" s="141" t="e">
        <f>VLOOKUP(O42,'[1]모집현황(2025.3.12.)'!G$2:N$188,7,FALSE)</f>
        <v>#N/A</v>
      </c>
      <c r="AI42" s="141"/>
    </row>
    <row r="43" spans="1:35" s="4" customFormat="1" ht="13.5">
      <c r="A43" s="187"/>
      <c r="B43" s="10">
        <v>43</v>
      </c>
      <c r="C43" s="5" t="s">
        <v>21</v>
      </c>
      <c r="D43" s="152" t="s">
        <v>584</v>
      </c>
      <c r="E43" s="5" t="str">
        <f>VLOOKUP(N43,'5.교과목 정보'!$B$3:$K$76,10,FALSE)</f>
        <v>김소연</v>
      </c>
      <c r="F43" s="289" t="s">
        <v>915</v>
      </c>
      <c r="G43" s="5"/>
      <c r="H43" s="5" t="str">
        <f>VLOOKUP(N43,'5.교과목 정보'!$B$3:$K$76,2,FALSE)</f>
        <v>기초교육</v>
      </c>
      <c r="I43" s="5" t="str">
        <f>VLOOKUP(N43,'5.교과목 정보'!$B$3:$K$76,3,FALSE)</f>
        <v>행정역량</v>
      </c>
      <c r="J43" s="5" t="str">
        <f>VLOOKUP(N43,'5.교과목 정보'!$B$3:$K$76,4,FALSE)</f>
        <v>안전관리</v>
      </c>
      <c r="K43" s="5" t="str">
        <f>VLOOKUP(N43,'5.교과목 정보'!$B$3:$K$76,5,FALSE)</f>
        <v>기초역량</v>
      </c>
      <c r="L43" s="287" t="s">
        <v>740</v>
      </c>
      <c r="M43" s="5" t="str">
        <f>VLOOKUP(N43,'5.교과목 정보'!$B$3:$K$76,6,FALSE)</f>
        <v>초급</v>
      </c>
      <c r="N43" s="6" t="s">
        <v>543</v>
      </c>
      <c r="O43" s="292" t="s">
        <v>743</v>
      </c>
      <c r="P43" s="5" t="s">
        <v>188</v>
      </c>
      <c r="Q43" s="5" t="str">
        <f>VLOOKUP(P43,'6.강사정보'!$C$3:$G$1048576,3,FALSE)</f>
        <v>경기도 화성</v>
      </c>
      <c r="R43" s="5" t="str">
        <f>VLOOKUP(P43,'6.강사정보'!$C$3:$G$1048576,2,FALSE)</f>
        <v>법무부 화성직업훈련교도소 직업훈련교수</v>
      </c>
      <c r="S43" s="5" t="str">
        <f>VLOOKUP(P43,'6.강사정보'!$C$3:$G$1048576,4,FALSE)</f>
        <v>010-5560-1794</v>
      </c>
      <c r="T43" s="5" t="str">
        <f>VLOOKUP(P43,'6.강사정보'!$C$3:$G$1048576,5,FALSE)</f>
        <v>cscaide@naver.com</v>
      </c>
      <c r="U43" s="152" t="s">
        <v>586</v>
      </c>
      <c r="V43" s="1">
        <v>45839</v>
      </c>
      <c r="W43" s="1">
        <v>45859</v>
      </c>
      <c r="X43" s="1" t="s">
        <v>21</v>
      </c>
      <c r="Y43" s="1" t="s">
        <v>21</v>
      </c>
      <c r="Z43" s="5" t="str">
        <f>VLOOKUP(N43,'5.교과목 정보'!$B$3:$K$76,9,FALSE)</f>
        <v>-</v>
      </c>
      <c r="AA43" s="5">
        <f>VLOOKUP(N43,'5.교과목 정보'!$B$3:$K$76,8,FALSE)</f>
        <v>2</v>
      </c>
      <c r="AB43" s="5" t="str">
        <f>VLOOKUP(N43,'5.교과목 정보'!$B$3:$K$76,7,FALSE)</f>
        <v>이러닝</v>
      </c>
      <c r="AC43" s="1" t="s">
        <v>21</v>
      </c>
      <c r="AD43" s="255" t="str">
        <f>VLOOKUP(AC43,'7.교육장 정보'!$C$3:$D$20,2,FALSE)</f>
        <v>능력개발교육원 PORTAL</v>
      </c>
      <c r="AE43" s="175" t="s">
        <v>21</v>
      </c>
      <c r="AF43" s="175" t="s">
        <v>21</v>
      </c>
      <c r="AG43" s="5">
        <v>170</v>
      </c>
      <c r="AH43" s="141" t="e">
        <f>VLOOKUP(O43,'[1]모집현황(2025.3.12.)'!G$2:N$188,7,FALSE)</f>
        <v>#N/A</v>
      </c>
      <c r="AI43" s="141"/>
    </row>
    <row r="44" spans="1:35" s="4" customFormat="1" ht="13.5">
      <c r="A44" s="187"/>
      <c r="B44" s="10">
        <v>44</v>
      </c>
      <c r="C44" s="5" t="s">
        <v>21</v>
      </c>
      <c r="D44" s="152" t="s">
        <v>584</v>
      </c>
      <c r="E44" s="5" t="str">
        <f>VLOOKUP(N44,'5.교과목 정보'!$B$3:$K$76,10,FALSE)</f>
        <v>김소연</v>
      </c>
      <c r="F44" s="289" t="s">
        <v>915</v>
      </c>
      <c r="G44" s="5"/>
      <c r="H44" s="5" t="str">
        <f>VLOOKUP(N44,'5.교과목 정보'!$B$3:$K$76,2,FALSE)</f>
        <v>기초교육</v>
      </c>
      <c r="I44" s="5" t="str">
        <f>VLOOKUP(N44,'5.교과목 정보'!$B$3:$K$76,3,FALSE)</f>
        <v>행정역량</v>
      </c>
      <c r="J44" s="5" t="str">
        <f>VLOOKUP(N44,'5.교과목 정보'!$B$3:$K$76,4,FALSE)</f>
        <v>정보보안</v>
      </c>
      <c r="K44" s="5" t="str">
        <f>VLOOKUP(N44,'5.교과목 정보'!$B$3:$K$76,5,FALSE)</f>
        <v>기초역량</v>
      </c>
      <c r="L44" s="287" t="s">
        <v>740</v>
      </c>
      <c r="M44" s="5" t="str">
        <f>VLOOKUP(N44,'5.교과목 정보'!$B$3:$K$76,6,FALSE)</f>
        <v>초급</v>
      </c>
      <c r="N44" s="6" t="s">
        <v>564</v>
      </c>
      <c r="O44" s="292" t="s">
        <v>744</v>
      </c>
      <c r="P44" s="5" t="s">
        <v>515</v>
      </c>
      <c r="Q44" s="5" t="e">
        <f>VLOOKUP(P44,'6.강사정보'!$C$3:$G$1048576,3,FALSE)</f>
        <v>#N/A</v>
      </c>
      <c r="R44" s="5" t="e">
        <f>VLOOKUP(P44,'6.강사정보'!$C$3:$G$1048576,2,FALSE)</f>
        <v>#N/A</v>
      </c>
      <c r="S44" s="5" t="e">
        <f>VLOOKUP(P44,'6.강사정보'!$C$3:$G$1048576,4,FALSE)</f>
        <v>#N/A</v>
      </c>
      <c r="T44" s="5" t="e">
        <f>VLOOKUP(P44,'6.강사정보'!$C$3:$G$1048576,5,FALSE)</f>
        <v>#N/A</v>
      </c>
      <c r="U44" s="152" t="s">
        <v>586</v>
      </c>
      <c r="V44" s="1">
        <v>45839</v>
      </c>
      <c r="W44" s="1">
        <v>45859</v>
      </c>
      <c r="X44" s="1" t="s">
        <v>21</v>
      </c>
      <c r="Y44" s="1" t="s">
        <v>21</v>
      </c>
      <c r="Z44" s="5" t="str">
        <f>VLOOKUP(N44,'5.교과목 정보'!$B$3:$K$76,9,FALSE)</f>
        <v>-</v>
      </c>
      <c r="AA44" s="5">
        <f>VLOOKUP(N44,'5.교과목 정보'!$B$3:$K$76,8,FALSE)</f>
        <v>2</v>
      </c>
      <c r="AB44" s="5" t="str">
        <f>VLOOKUP(N44,'5.교과목 정보'!$B$3:$K$76,7,FALSE)</f>
        <v>이러닝</v>
      </c>
      <c r="AC44" s="1" t="s">
        <v>21</v>
      </c>
      <c r="AD44" s="255" t="str">
        <f>VLOOKUP(AC44,'7.교육장 정보'!$C$3:$D$20,2,FALSE)</f>
        <v>능력개발교육원 PORTAL</v>
      </c>
      <c r="AE44" s="176" t="s">
        <v>21</v>
      </c>
      <c r="AF44" s="176" t="s">
        <v>21</v>
      </c>
      <c r="AG44" s="5">
        <v>170</v>
      </c>
      <c r="AH44" s="141" t="e">
        <f>VLOOKUP(O44,'[1]모집현황(2025.3.12.)'!G$2:N$188,7,FALSE)</f>
        <v>#N/A</v>
      </c>
      <c r="AI44" s="141"/>
    </row>
    <row r="45" spans="1:35" s="4" customFormat="1" ht="13.5">
      <c r="A45" s="187"/>
      <c r="B45" s="10">
        <v>45</v>
      </c>
      <c r="C45" s="5" t="s">
        <v>21</v>
      </c>
      <c r="D45" s="152" t="s">
        <v>584</v>
      </c>
      <c r="E45" s="5" t="str">
        <f>VLOOKUP(N45,'5.교과목 정보'!$B$3:$K$76,10,FALSE)</f>
        <v>김소연</v>
      </c>
      <c r="F45" s="289" t="s">
        <v>915</v>
      </c>
      <c r="G45" s="5"/>
      <c r="H45" s="5" t="str">
        <f>VLOOKUP(N45,'5.교과목 정보'!$B$3:$K$76,2,FALSE)</f>
        <v>기초교육</v>
      </c>
      <c r="I45" s="5" t="str">
        <f>VLOOKUP(N45,'5.교과목 정보'!$B$3:$K$76,3,FALSE)</f>
        <v>행정역량</v>
      </c>
      <c r="J45" s="5" t="str">
        <f>VLOOKUP(N45,'5.교과목 정보'!$B$3:$K$76,4,FALSE)</f>
        <v>정보보안</v>
      </c>
      <c r="K45" s="5" t="str">
        <f>VLOOKUP(N45,'5.교과목 정보'!$B$3:$K$76,5,FALSE)</f>
        <v>기초역량</v>
      </c>
      <c r="L45" s="287" t="s">
        <v>740</v>
      </c>
      <c r="M45" s="5" t="str">
        <f>VLOOKUP(N45,'5.교과목 정보'!$B$3:$K$76,6,FALSE)</f>
        <v>초급</v>
      </c>
      <c r="N45" s="6" t="s">
        <v>544</v>
      </c>
      <c r="O45" s="292" t="s">
        <v>745</v>
      </c>
      <c r="P45" s="5" t="s">
        <v>516</v>
      </c>
      <c r="Q45" s="5" t="e">
        <f>VLOOKUP(P45,'6.강사정보'!$C$3:$G$1048576,3,FALSE)</f>
        <v>#N/A</v>
      </c>
      <c r="R45" s="5" t="e">
        <f>VLOOKUP(P45,'6.강사정보'!$C$3:$G$1048576,2,FALSE)</f>
        <v>#N/A</v>
      </c>
      <c r="S45" s="5" t="e">
        <f>VLOOKUP(P45,'6.강사정보'!$C$3:$G$1048576,4,FALSE)</f>
        <v>#N/A</v>
      </c>
      <c r="T45" s="5" t="e">
        <f>VLOOKUP(P45,'6.강사정보'!$C$3:$G$1048576,5,FALSE)</f>
        <v>#N/A</v>
      </c>
      <c r="U45" s="152" t="s">
        <v>586</v>
      </c>
      <c r="V45" s="1">
        <v>45839</v>
      </c>
      <c r="W45" s="1">
        <v>45859</v>
      </c>
      <c r="X45" s="1" t="s">
        <v>21</v>
      </c>
      <c r="Y45" s="1" t="s">
        <v>21</v>
      </c>
      <c r="Z45" s="5" t="str">
        <f>VLOOKUP(N45,'5.교과목 정보'!$B$3:$K$76,9,FALSE)</f>
        <v>-</v>
      </c>
      <c r="AA45" s="5">
        <f>VLOOKUP(N45,'5.교과목 정보'!$B$3:$K$76,8,FALSE)</f>
        <v>2</v>
      </c>
      <c r="AB45" s="5" t="str">
        <f>VLOOKUP(N45,'5.교과목 정보'!$B$3:$K$76,7,FALSE)</f>
        <v>이러닝</v>
      </c>
      <c r="AC45" s="1" t="s">
        <v>21</v>
      </c>
      <c r="AD45" s="255" t="str">
        <f>VLOOKUP(AC45,'7.교육장 정보'!$C$3:$D$20,2,FALSE)</f>
        <v>능력개발교육원 PORTAL</v>
      </c>
      <c r="AE45" s="175" t="s">
        <v>21</v>
      </c>
      <c r="AF45" s="175" t="s">
        <v>21</v>
      </c>
      <c r="AG45" s="5">
        <v>170</v>
      </c>
      <c r="AH45" s="141" t="e">
        <f>VLOOKUP(O45,'[1]모집현황(2025.3.12.)'!G$2:N$188,7,FALSE)</f>
        <v>#N/A</v>
      </c>
      <c r="AI45" s="141"/>
    </row>
    <row r="46" spans="1:35" s="4" customFormat="1" ht="13.5">
      <c r="A46" s="187"/>
      <c r="B46" s="10">
        <v>46</v>
      </c>
      <c r="C46" s="5" t="s">
        <v>21</v>
      </c>
      <c r="D46" s="152" t="s">
        <v>584</v>
      </c>
      <c r="E46" s="5" t="str">
        <f>VLOOKUP(N46,'5.교과목 정보'!$B$3:$K$76,10,FALSE)</f>
        <v>김한빛</v>
      </c>
      <c r="F46" s="289" t="s">
        <v>915</v>
      </c>
      <c r="G46" s="5"/>
      <c r="H46" s="5" t="str">
        <f>VLOOKUP(N46,'5.교과목 정보'!$B$3:$K$76,2,FALSE)</f>
        <v>기초교육</v>
      </c>
      <c r="I46" s="5" t="str">
        <f>VLOOKUP(N46,'5.교과목 정보'!$B$3:$K$76,3,FALSE)</f>
        <v>기본역량</v>
      </c>
      <c r="J46" s="5" t="str">
        <f>VLOOKUP(N46,'5.교과목 정보'!$B$3:$K$76,4,FALSE)</f>
        <v>의사소통</v>
      </c>
      <c r="K46" s="5" t="str">
        <f>VLOOKUP(N46,'5.교과목 정보'!$B$3:$K$76,5,FALSE)</f>
        <v>기초역량</v>
      </c>
      <c r="L46" s="287" t="s">
        <v>740</v>
      </c>
      <c r="M46" s="5" t="str">
        <f>VLOOKUP(N46,'5.교과목 정보'!$B$3:$K$76,6,FALSE)</f>
        <v>초급</v>
      </c>
      <c r="N46" s="6" t="s">
        <v>545</v>
      </c>
      <c r="O46" s="292" t="s">
        <v>746</v>
      </c>
      <c r="P46" s="5" t="s">
        <v>518</v>
      </c>
      <c r="Q46" s="5" t="e">
        <f>VLOOKUP(P46,'6.강사정보'!$C$3:$G$1048576,3,FALSE)</f>
        <v>#N/A</v>
      </c>
      <c r="R46" s="5" t="e">
        <f>VLOOKUP(P46,'6.강사정보'!$C$3:$G$1048576,2,FALSE)</f>
        <v>#N/A</v>
      </c>
      <c r="S46" s="5" t="e">
        <f>VLOOKUP(P46,'6.강사정보'!$C$3:$G$1048576,4,FALSE)</f>
        <v>#N/A</v>
      </c>
      <c r="T46" s="5" t="e">
        <f>VLOOKUP(P46,'6.강사정보'!$C$3:$G$1048576,5,FALSE)</f>
        <v>#N/A</v>
      </c>
      <c r="U46" s="152" t="s">
        <v>586</v>
      </c>
      <c r="V46" s="1">
        <v>45839</v>
      </c>
      <c r="W46" s="1">
        <v>45859</v>
      </c>
      <c r="X46" s="1" t="s">
        <v>21</v>
      </c>
      <c r="Y46" s="1" t="s">
        <v>21</v>
      </c>
      <c r="Z46" s="5" t="str">
        <f>VLOOKUP(N46,'5.교과목 정보'!$B$3:$K$76,9,FALSE)</f>
        <v>-</v>
      </c>
      <c r="AA46" s="5">
        <f>VLOOKUP(N46,'5.교과목 정보'!$B$3:$K$76,8,FALSE)</f>
        <v>2</v>
      </c>
      <c r="AB46" s="5" t="str">
        <f>VLOOKUP(N46,'5.교과목 정보'!$B$3:$K$76,7,FALSE)</f>
        <v>이러닝</v>
      </c>
      <c r="AC46" s="1" t="s">
        <v>21</v>
      </c>
      <c r="AD46" s="255" t="str">
        <f>VLOOKUP(AC46,'7.교육장 정보'!$C$3:$D$20,2,FALSE)</f>
        <v>능력개발교육원 PORTAL</v>
      </c>
      <c r="AE46" s="175" t="s">
        <v>21</v>
      </c>
      <c r="AF46" s="175" t="s">
        <v>21</v>
      </c>
      <c r="AG46" s="5">
        <v>170</v>
      </c>
      <c r="AH46" s="141" t="e">
        <f>VLOOKUP(O46,'[1]모집현황(2025.3.12.)'!G$2:N$188,7,FALSE)</f>
        <v>#N/A</v>
      </c>
      <c r="AI46" s="141"/>
    </row>
    <row r="47" spans="1:35" s="4" customFormat="1" ht="13.5">
      <c r="A47" s="187"/>
      <c r="B47" s="10">
        <v>47</v>
      </c>
      <c r="C47" s="5" t="s">
        <v>21</v>
      </c>
      <c r="D47" s="152" t="s">
        <v>584</v>
      </c>
      <c r="E47" s="5" t="str">
        <f>VLOOKUP(N47,'5.교과목 정보'!$B$3:$K$76,10,FALSE)</f>
        <v>김소연</v>
      </c>
      <c r="F47" s="289" t="s">
        <v>915</v>
      </c>
      <c r="G47" s="5"/>
      <c r="H47" s="5" t="str">
        <f>VLOOKUP(N47,'5.교과목 정보'!$B$3:$K$76,2,FALSE)</f>
        <v>기초교육</v>
      </c>
      <c r="I47" s="5" t="str">
        <f>VLOOKUP(N47,'5.교과목 정보'!$B$3:$K$76,3,FALSE)</f>
        <v>기본역량</v>
      </c>
      <c r="J47" s="5" t="str">
        <f>VLOOKUP(N47,'5.교과목 정보'!$B$3:$K$76,4,FALSE)</f>
        <v>직업훈련교사로서의 사명감</v>
      </c>
      <c r="K47" s="5" t="str">
        <f>VLOOKUP(N47,'5.교과목 정보'!$B$3:$K$76,5,FALSE)</f>
        <v>기초역량</v>
      </c>
      <c r="L47" s="287" t="s">
        <v>740</v>
      </c>
      <c r="M47" s="5" t="str">
        <f>VLOOKUP(N47,'5.교과목 정보'!$B$3:$K$76,6,FALSE)</f>
        <v>초급</v>
      </c>
      <c r="N47" s="6" t="s">
        <v>568</v>
      </c>
      <c r="O47" s="292" t="s">
        <v>747</v>
      </c>
      <c r="P47" s="5" t="s">
        <v>565</v>
      </c>
      <c r="Q47" s="5" t="e">
        <f>VLOOKUP(P47,'6.강사정보'!$C$3:$G$1048576,3,FALSE)</f>
        <v>#N/A</v>
      </c>
      <c r="R47" s="5" t="e">
        <f>VLOOKUP(P47,'6.강사정보'!$C$3:$G$1048576,2,FALSE)</f>
        <v>#N/A</v>
      </c>
      <c r="S47" s="5" t="e">
        <f>VLOOKUP(P47,'6.강사정보'!$C$3:$G$1048576,4,FALSE)</f>
        <v>#N/A</v>
      </c>
      <c r="T47" s="5" t="e">
        <f>VLOOKUP(P47,'6.강사정보'!$C$3:$G$1048576,5,FALSE)</f>
        <v>#N/A</v>
      </c>
      <c r="U47" s="152" t="s">
        <v>586</v>
      </c>
      <c r="V47" s="1">
        <v>45839</v>
      </c>
      <c r="W47" s="1">
        <v>45859</v>
      </c>
      <c r="X47" s="1" t="s">
        <v>21</v>
      </c>
      <c r="Y47" s="1" t="s">
        <v>21</v>
      </c>
      <c r="Z47" s="5" t="str">
        <f>VLOOKUP(N47,'5.교과목 정보'!$B$3:$K$76,9,FALSE)</f>
        <v>-</v>
      </c>
      <c r="AA47" s="5">
        <f>VLOOKUP(N47,'5.교과목 정보'!$B$3:$K$76,8,FALSE)</f>
        <v>2</v>
      </c>
      <c r="AB47" s="5" t="str">
        <f>VLOOKUP(N47,'5.교과목 정보'!$B$3:$K$76,7,FALSE)</f>
        <v>이러닝</v>
      </c>
      <c r="AC47" s="1" t="s">
        <v>21</v>
      </c>
      <c r="AD47" s="255" t="str">
        <f>VLOOKUP(AC47,'7.교육장 정보'!$C$3:$D$20,2,FALSE)</f>
        <v>능력개발교육원 PORTAL</v>
      </c>
      <c r="AE47" s="175" t="s">
        <v>21</v>
      </c>
      <c r="AF47" s="175" t="s">
        <v>21</v>
      </c>
      <c r="AG47" s="5">
        <v>170</v>
      </c>
      <c r="AH47" s="141" t="e">
        <f>VLOOKUP(O47,'[1]모집현황(2025.3.12.)'!G$2:N$188,7,FALSE)</f>
        <v>#N/A</v>
      </c>
      <c r="AI47" s="141"/>
    </row>
    <row r="48" spans="1:35" s="4" customFormat="1" ht="14.25" thickBot="1">
      <c r="A48" s="187"/>
      <c r="B48" s="94">
        <v>48</v>
      </c>
      <c r="C48" s="95" t="s">
        <v>21</v>
      </c>
      <c r="D48" s="153" t="s">
        <v>584</v>
      </c>
      <c r="E48" s="95" t="str">
        <f>VLOOKUP(N48,'5.교과목 정보'!$B$3:$K$76,10,FALSE)</f>
        <v>김소연</v>
      </c>
      <c r="F48" s="289" t="s">
        <v>915</v>
      </c>
      <c r="G48" s="95"/>
      <c r="H48" s="95" t="str">
        <f>VLOOKUP(N48,'5.교과목 정보'!$B$3:$K$76,2,FALSE)</f>
        <v>기초교육</v>
      </c>
      <c r="I48" s="95" t="str">
        <f>VLOOKUP(N48,'5.교과목 정보'!$B$3:$K$76,3,FALSE)</f>
        <v>기본역량</v>
      </c>
      <c r="J48" s="95" t="str">
        <f>VLOOKUP(N48,'5.교과목 정보'!$B$3:$K$76,4,FALSE)</f>
        <v>AI・디지털 이해 및 활용</v>
      </c>
      <c r="K48" s="95">
        <f>VLOOKUP(N48,'5.교과목 정보'!$B$3:$K$76,5,FALSE)</f>
        <v>0</v>
      </c>
      <c r="L48" s="287" t="s">
        <v>740</v>
      </c>
      <c r="M48" s="95" t="str">
        <f>VLOOKUP(N48,'5.교과목 정보'!$B$3:$K$76,6,FALSE)</f>
        <v>초급</v>
      </c>
      <c r="N48" s="96" t="s">
        <v>569</v>
      </c>
      <c r="O48" s="292" t="s">
        <v>748</v>
      </c>
      <c r="P48" s="95" t="s">
        <v>566</v>
      </c>
      <c r="Q48" s="95" t="e">
        <f>VLOOKUP(P48,'6.강사정보'!$C$3:$G$1048576,3,FALSE)</f>
        <v>#N/A</v>
      </c>
      <c r="R48" s="95" t="e">
        <f>VLOOKUP(P48,'6.강사정보'!$C$3:$G$1048576,2,FALSE)</f>
        <v>#N/A</v>
      </c>
      <c r="S48" s="95" t="e">
        <f>VLOOKUP(P48,'6.강사정보'!$C$3:$G$1048576,4,FALSE)</f>
        <v>#N/A</v>
      </c>
      <c r="T48" s="95" t="e">
        <f>VLOOKUP(P48,'6.강사정보'!$C$3:$G$1048576,5,FALSE)</f>
        <v>#N/A</v>
      </c>
      <c r="U48" s="260" t="s">
        <v>586</v>
      </c>
      <c r="V48" s="261">
        <v>45839</v>
      </c>
      <c r="W48" s="261">
        <v>45859</v>
      </c>
      <c r="X48" s="97" t="s">
        <v>21</v>
      </c>
      <c r="Y48" s="97" t="s">
        <v>21</v>
      </c>
      <c r="Z48" s="95" t="str">
        <f>VLOOKUP(N48,'5.교과목 정보'!$B$3:$K$76,9,FALSE)</f>
        <v>-</v>
      </c>
      <c r="AA48" s="95">
        <f>VLOOKUP(N48,'5.교과목 정보'!$B$3:$K$76,8,FALSE)</f>
        <v>2</v>
      </c>
      <c r="AB48" s="95" t="str">
        <f>VLOOKUP(N48,'5.교과목 정보'!$B$3:$K$76,7,FALSE)</f>
        <v>이러닝</v>
      </c>
      <c r="AC48" s="97" t="s">
        <v>21</v>
      </c>
      <c r="AD48" s="257" t="str">
        <f>VLOOKUP(AC48,'7.교육장 정보'!$C$3:$D$20,2,FALSE)</f>
        <v>능력개발교육원 PORTAL</v>
      </c>
      <c r="AE48" s="181" t="s">
        <v>21</v>
      </c>
      <c r="AF48" s="181" t="s">
        <v>21</v>
      </c>
      <c r="AG48" s="5">
        <v>170</v>
      </c>
      <c r="AH48" s="141" t="e">
        <f>VLOOKUP(O48,'[1]모집현황(2025.3.12.)'!G$2:N$188,7,FALSE)</f>
        <v>#N/A</v>
      </c>
      <c r="AI48" s="141"/>
    </row>
    <row r="49" spans="2:35" ht="13.5">
      <c r="B49" s="146">
        <v>49</v>
      </c>
      <c r="C49" s="155" t="s">
        <v>533</v>
      </c>
      <c r="D49" s="147" t="s">
        <v>635</v>
      </c>
      <c r="E49" s="147" t="str">
        <f>VLOOKUP(N49,'5.교과목 정보'!$B$3:$K$76,10,FALSE)</f>
        <v>김소연</v>
      </c>
      <c r="F49" s="289" t="s">
        <v>462</v>
      </c>
      <c r="G49" s="147"/>
      <c r="H49" s="147" t="str">
        <f>VLOOKUP(N49,'5.교과목 정보'!$B$3:$K$76,2,FALSE)</f>
        <v>기본교육</v>
      </c>
      <c r="I49" s="147" t="str">
        <f>VLOOKUP(N49,'5.교과목 정보'!$B$3:$K$76,3,FALSE)</f>
        <v>교수 학습 평가 역량</v>
      </c>
      <c r="J49" s="147" t="str">
        <f>VLOOKUP(N49,'5.교과목 정보'!$B$3:$K$76,4,FALSE)</f>
        <v>교육훈련자료 개발 및 활용</v>
      </c>
      <c r="K49" s="147" t="str">
        <f>VLOOKUP(N49,'5.교과목 정보'!$B$3:$K$76,5,FALSE)</f>
        <v>강의자료 제작(동영상)</v>
      </c>
      <c r="L49" s="287" t="s">
        <v>749</v>
      </c>
      <c r="M49" s="147" t="str">
        <f>VLOOKUP(N49,'5.교과목 정보'!$B$3:$K$76,6,FALSE)</f>
        <v>초급</v>
      </c>
      <c r="N49" s="148" t="s">
        <v>602</v>
      </c>
      <c r="O49" s="292" t="s">
        <v>750</v>
      </c>
      <c r="P49" s="147" t="s">
        <v>509</v>
      </c>
      <c r="Q49" s="147" t="str">
        <f>VLOOKUP(P49,'6.강사정보'!$C$3:$G$1048576,3,FALSE)</f>
        <v xml:space="preserve">서울특별시 </v>
      </c>
      <c r="R49" s="147" t="str">
        <f>VLOOKUP(P49,'6.강사정보'!$C$3:$G$1048576,2,FALSE)</f>
        <v>한국ICT나눔협동조합-이사</v>
      </c>
      <c r="S49" s="147" t="str">
        <f>VLOOKUP(P49,'6.강사정보'!$C$3:$G$1048576,4,FALSE)</f>
        <v>010-4235-6692</v>
      </c>
      <c r="T49" s="147" t="str">
        <f>VLOOKUP(P49,'6.강사정보'!$C$3:$G$1048576,5,FALSE)</f>
        <v>judy330@daum.net</v>
      </c>
      <c r="U49" s="155" t="s">
        <v>581</v>
      </c>
      <c r="V49" s="149" t="s">
        <v>21</v>
      </c>
      <c r="W49" s="149" t="s">
        <v>21</v>
      </c>
      <c r="X49" s="149">
        <v>45752</v>
      </c>
      <c r="Y49" s="149">
        <v>45752</v>
      </c>
      <c r="Z49" s="147" t="str">
        <f>VLOOKUP(N49,'5.교과목 정보'!$B$3:$K$76,9,FALSE)</f>
        <v>10:00 ~ 17:00</v>
      </c>
      <c r="AA49" s="147">
        <f>VLOOKUP(N49,'5.교과목 정보'!$B$3:$K$76,8,FALSE)</f>
        <v>6</v>
      </c>
      <c r="AB49" s="147" t="str">
        <f>VLOOKUP(N49,'5.교과목 정보'!$B$3:$K$76,7,FALSE)</f>
        <v>집체</v>
      </c>
      <c r="AC49" s="149" t="s">
        <v>649</v>
      </c>
      <c r="AD49" s="264" t="str">
        <f>VLOOKUP(AC49,'7.교육장 정보'!$C$3:$D$20,2,FALSE)</f>
        <v>(재)한국직업능력교육원 시흥캠퍼스</v>
      </c>
      <c r="AE49" s="203" t="s">
        <v>537</v>
      </c>
      <c r="AF49" s="203"/>
      <c r="AG49" s="141">
        <v>20</v>
      </c>
      <c r="AH49" s="141">
        <f>VLOOKUP(O49,'[1]모집현황(2025.3.12.)'!G$2:N$188,7,FALSE)</f>
        <v>20</v>
      </c>
      <c r="AI49" s="141"/>
    </row>
    <row r="50" spans="2:35" ht="13.5">
      <c r="B50" s="150">
        <v>50</v>
      </c>
      <c r="C50" s="205" t="s">
        <v>533</v>
      </c>
      <c r="D50" s="204" t="s">
        <v>635</v>
      </c>
      <c r="E50" s="141" t="str">
        <f>VLOOKUP(N50,'5.교과목 정보'!$B$3:$K$76,10,FALSE)</f>
        <v>김한빛</v>
      </c>
      <c r="F50" s="289" t="s">
        <v>463</v>
      </c>
      <c r="G50" s="141"/>
      <c r="H50" s="141" t="str">
        <f>VLOOKUP(N50,'5.교과목 정보'!$B$3:$K$76,2,FALSE)</f>
        <v>기본교육</v>
      </c>
      <c r="I50" s="141" t="str">
        <f>VLOOKUP(N50,'5.교과목 정보'!$B$3:$K$76,3,FALSE)</f>
        <v>교수 학습 평가 역량</v>
      </c>
      <c r="J50" s="141" t="str">
        <f>VLOOKUP(N50,'5.교과목 정보'!$B$3:$K$76,4,FALSE)</f>
        <v>훈련과정 설계 및 개발</v>
      </c>
      <c r="K50" s="141" t="str">
        <f>VLOOKUP(N50,'5.교과목 정보'!$B$3:$K$76,5,FALSE)</f>
        <v>NCS활용 교육</v>
      </c>
      <c r="L50" s="287" t="s">
        <v>749</v>
      </c>
      <c r="M50" s="141" t="str">
        <f>VLOOKUP(N50,'5.교과목 정보'!$B$3:$K$76,6,FALSE)</f>
        <v>초급</v>
      </c>
      <c r="N50" s="145" t="s">
        <v>598</v>
      </c>
      <c r="O50" s="292" t="s">
        <v>751</v>
      </c>
      <c r="P50" s="144" t="s">
        <v>46</v>
      </c>
      <c r="Q50" s="141" t="str">
        <f>VLOOKUP(P50,'6.강사정보'!$C$3:$G$1048576,3,FALSE)</f>
        <v xml:space="preserve">부산광역시 </v>
      </c>
      <c r="R50" s="141" t="str">
        <f>VLOOKUP(P50,'6.강사정보'!$C$3:$G$1048576,2,FALSE)</f>
        <v>법무부</v>
      </c>
      <c r="S50" s="141" t="str">
        <f>VLOOKUP(P50,'6.강사정보'!$C$3:$G$1048576,4,FALSE)</f>
        <v>010-5877-5516</v>
      </c>
      <c r="T50" s="141" t="str">
        <f>VLOOKUP(P50,'6.강사정보'!$C$3:$G$1048576,5,FALSE)</f>
        <v>volvo5331@hanmail.net</v>
      </c>
      <c r="U50" s="144" t="s">
        <v>581</v>
      </c>
      <c r="V50" s="143" t="s">
        <v>21</v>
      </c>
      <c r="W50" s="143" t="s">
        <v>21</v>
      </c>
      <c r="X50" s="185">
        <v>45752</v>
      </c>
      <c r="Y50" s="185">
        <v>45752</v>
      </c>
      <c r="Z50" s="141" t="str">
        <f>VLOOKUP(N50,'5.교과목 정보'!$B$3:$K$76,9,FALSE)</f>
        <v>10:00 ~ 17:00</v>
      </c>
      <c r="AA50" s="141">
        <f>VLOOKUP(N50,'5.교과목 정보'!$B$3:$K$76,8,FALSE)</f>
        <v>6</v>
      </c>
      <c r="AB50" s="141" t="str">
        <f>VLOOKUP(N50,'5.교과목 정보'!$B$3:$K$76,7,FALSE)</f>
        <v>집체</v>
      </c>
      <c r="AC50" s="144" t="s">
        <v>446</v>
      </c>
      <c r="AD50" s="273" t="str">
        <f>VLOOKUP(AC50,'7.교육장 정보'!$C$3:$D$20,2,FALSE)</f>
        <v>호남직업전문학교</v>
      </c>
      <c r="AE50" s="201" t="s">
        <v>538</v>
      </c>
      <c r="AF50" s="201"/>
      <c r="AG50" s="141">
        <v>20</v>
      </c>
      <c r="AH50" s="141">
        <f>VLOOKUP(O50,'[1]모집현황(2025.3.12.)'!G$2:N$188,7,FALSE)</f>
        <v>13</v>
      </c>
      <c r="AI50" s="141"/>
    </row>
    <row r="51" spans="2:35" ht="13.5">
      <c r="B51" s="150">
        <v>51</v>
      </c>
      <c r="C51" s="205" t="s">
        <v>533</v>
      </c>
      <c r="D51" s="204" t="s">
        <v>635</v>
      </c>
      <c r="E51" s="141" t="str">
        <f>VLOOKUP(N51,'5.교과목 정보'!$B$3:$K$76,10,FALSE)</f>
        <v>이승목</v>
      </c>
      <c r="F51" s="289" t="s">
        <v>688</v>
      </c>
      <c r="G51" s="141"/>
      <c r="H51" s="141" t="str">
        <f>VLOOKUP(N51,'5.교과목 정보'!$B$3:$K$76,2,FALSE)</f>
        <v>기본교육</v>
      </c>
      <c r="I51" s="141" t="str">
        <f>VLOOKUP(N51,'5.교과목 정보'!$B$3:$K$76,3,FALSE)</f>
        <v>교수 학습 평가 역량</v>
      </c>
      <c r="J51" s="141" t="str">
        <f>VLOOKUP(N51,'5.교과목 정보'!$B$3:$K$76,4,FALSE)</f>
        <v>교육훈련 방법</v>
      </c>
      <c r="K51" s="141" t="str">
        <f>VLOOKUP(N51,'5.교과목 정보'!$B$3:$K$76,5,FALSE)</f>
        <v>신교수법(FL, PBL)</v>
      </c>
      <c r="L51" s="287" t="s">
        <v>749</v>
      </c>
      <c r="M51" s="141" t="str">
        <f>VLOOKUP(N51,'5.교과목 정보'!$B$3:$K$76,6,FALSE)</f>
        <v>중급</v>
      </c>
      <c r="N51" s="145" t="s">
        <v>597</v>
      </c>
      <c r="O51" s="292" t="s">
        <v>752</v>
      </c>
      <c r="P51" s="144" t="s">
        <v>187</v>
      </c>
      <c r="Q51" s="141" t="str">
        <f>VLOOKUP(P51,'6.강사정보'!$C$3:$G$1048576,3,FALSE)</f>
        <v xml:space="preserve">대전광역시 </v>
      </c>
      <c r="R51" s="141" t="str">
        <f>VLOOKUP(P51,'6.강사정보'!$C$3:$G$1048576,2,FALSE)</f>
        <v>한국기술교육대학교 능력개발교육원 강사</v>
      </c>
      <c r="S51" s="141" t="str">
        <f>VLOOKUP(P51,'6.강사정보'!$C$3:$G$1048576,4,FALSE)</f>
        <v>010-7244-0570</v>
      </c>
      <c r="T51" s="141" t="str">
        <f>VLOOKUP(P51,'6.강사정보'!$C$3:$G$1048576,5,FALSE)</f>
        <v>maum65@cnu.ac.kr</v>
      </c>
      <c r="U51" s="144" t="s">
        <v>581</v>
      </c>
      <c r="V51" s="143" t="s">
        <v>21</v>
      </c>
      <c r="W51" s="143" t="s">
        <v>21</v>
      </c>
      <c r="X51" s="185">
        <v>45752</v>
      </c>
      <c r="Y51" s="185">
        <v>45753</v>
      </c>
      <c r="Z51" s="141" t="str">
        <f>VLOOKUP(N51,'5.교과목 정보'!$B$3:$K$76,9,FALSE)</f>
        <v>10:00 ~ 17:00</v>
      </c>
      <c r="AA51" s="141">
        <f>VLOOKUP(N51,'5.교과목 정보'!$B$3:$K$76,8,FALSE)</f>
        <v>12</v>
      </c>
      <c r="AB51" s="141" t="str">
        <f>VLOOKUP(N51,'5.교과목 정보'!$B$3:$K$76,7,FALSE)</f>
        <v>집체</v>
      </c>
      <c r="AC51" s="144" t="s">
        <v>648</v>
      </c>
      <c r="AD51" s="273" t="str">
        <f>VLOOKUP(AC51,'7.교육장 정보'!$C$3:$D$20,2,FALSE)</f>
        <v>대한상공회의소 부산인력개발원</v>
      </c>
      <c r="AE51" s="201" t="s">
        <v>538</v>
      </c>
      <c r="AF51" s="201"/>
      <c r="AG51" s="141">
        <v>20</v>
      </c>
      <c r="AH51" s="141">
        <f>VLOOKUP(O51,'[1]모집현황(2025.3.12.)'!G$2:N$188,7,FALSE)</f>
        <v>20</v>
      </c>
      <c r="AI51" s="141"/>
    </row>
    <row r="52" spans="2:35" ht="13.5">
      <c r="B52" s="150">
        <v>52</v>
      </c>
      <c r="C52" s="205" t="s">
        <v>533</v>
      </c>
      <c r="D52" s="204" t="s">
        <v>635</v>
      </c>
      <c r="E52" s="141" t="str">
        <f>VLOOKUP(N52,'5.교과목 정보'!$B$3:$K$76,10,FALSE)</f>
        <v>김소연</v>
      </c>
      <c r="F52" s="289" t="s">
        <v>462</v>
      </c>
      <c r="G52" s="141"/>
      <c r="H52" s="141" t="str">
        <f>VLOOKUP(N52,'5.교과목 정보'!$B$3:$K$76,2,FALSE)</f>
        <v>기본교육</v>
      </c>
      <c r="I52" s="141" t="str">
        <f>VLOOKUP(N52,'5.교과목 정보'!$B$3:$K$76,3,FALSE)</f>
        <v>교수 학습 평가 역량</v>
      </c>
      <c r="J52" s="141" t="str">
        <f>VLOOKUP(N52,'5.교과목 정보'!$B$3:$K$76,4,FALSE)</f>
        <v>교육훈련자료 개발 및 활용</v>
      </c>
      <c r="K52" s="141" t="str">
        <f>VLOOKUP(N52,'5.교과목 정보'!$B$3:$K$76,5,FALSE)</f>
        <v>강의자료 제작(파워포인트)</v>
      </c>
      <c r="L52" s="287" t="s">
        <v>749</v>
      </c>
      <c r="M52" s="141" t="str">
        <f>VLOOKUP(N52,'5.교과목 정보'!$B$3:$K$76,6,FALSE)</f>
        <v>중급</v>
      </c>
      <c r="N52" s="145" t="s">
        <v>596</v>
      </c>
      <c r="O52" s="292" t="s">
        <v>753</v>
      </c>
      <c r="P52" s="144" t="s">
        <v>55</v>
      </c>
      <c r="Q52" s="141" t="str">
        <f>VLOOKUP(P52,'6.강사정보'!$C$3:$G$1048576,3,FALSE)</f>
        <v>서울시 강서</v>
      </c>
      <c r="R52" s="141" t="str">
        <f>VLOOKUP(P52,'6.강사정보'!$C$3:$G$1048576,2,FALSE)</f>
        <v>분당이탱크</v>
      </c>
      <c r="S52" s="141" t="str">
        <f>VLOOKUP(P52,'6.강사정보'!$C$3:$G$1048576,4,FALSE)</f>
        <v>010-3252-2261</v>
      </c>
      <c r="T52" s="141" t="str">
        <f>VLOOKUP(P52,'6.강사정보'!$C$3:$G$1048576,5,FALSE)</f>
        <v>swindler55@naver.com</v>
      </c>
      <c r="U52" s="144" t="s">
        <v>581</v>
      </c>
      <c r="V52" s="143" t="s">
        <v>21</v>
      </c>
      <c r="W52" s="143" t="s">
        <v>21</v>
      </c>
      <c r="X52" s="185">
        <v>45752</v>
      </c>
      <c r="Y52" s="185">
        <v>45753</v>
      </c>
      <c r="Z52" s="141" t="str">
        <f>VLOOKUP(N52,'5.교과목 정보'!$B$3:$K$76,9,FALSE)</f>
        <v>10:00 ~ 17:00</v>
      </c>
      <c r="AA52" s="141">
        <f>VLOOKUP(N52,'5.교과목 정보'!$B$3:$K$76,8,FALSE)</f>
        <v>12</v>
      </c>
      <c r="AB52" s="141" t="str">
        <f>VLOOKUP(N52,'5.교과목 정보'!$B$3:$K$76,7,FALSE)</f>
        <v>집체</v>
      </c>
      <c r="AC52" s="144" t="s">
        <v>650</v>
      </c>
      <c r="AD52" s="273" t="str">
        <f>VLOOKUP(AC52,'7.교육장 정보'!$C$3:$D$20,2,FALSE)</f>
        <v>캠틱종합기술원</v>
      </c>
      <c r="AE52" s="201" t="s">
        <v>537</v>
      </c>
      <c r="AF52" s="201"/>
      <c r="AG52" s="141">
        <v>20</v>
      </c>
      <c r="AH52" s="141">
        <f>VLOOKUP(O52,'[1]모집현황(2025.3.12.)'!G$2:N$188,7,FALSE)</f>
        <v>20</v>
      </c>
      <c r="AI52" s="141"/>
    </row>
    <row r="53" spans="2:35" ht="13.5">
      <c r="B53" s="150">
        <v>53</v>
      </c>
      <c r="C53" s="205" t="s">
        <v>533</v>
      </c>
      <c r="D53" s="204" t="s">
        <v>635</v>
      </c>
      <c r="E53" s="141" t="str">
        <f>VLOOKUP(N53,'5.교과목 정보'!$B$3:$K$76,10,FALSE)</f>
        <v>김한빛</v>
      </c>
      <c r="F53" s="289" t="s">
        <v>463</v>
      </c>
      <c r="G53" s="141"/>
      <c r="H53" s="141" t="str">
        <f>VLOOKUP(N53,'5.교과목 정보'!$B$3:$K$76,2,FALSE)</f>
        <v>기본교육</v>
      </c>
      <c r="I53" s="141" t="str">
        <f>VLOOKUP(N53,'5.교과목 정보'!$B$3:$K$76,3,FALSE)</f>
        <v>교수 학습 평가 역량</v>
      </c>
      <c r="J53" s="141" t="str">
        <f>VLOOKUP(N53,'5.교과목 정보'!$B$3:$K$76,4,FALSE)</f>
        <v>훈련과정 설계 및 개발</v>
      </c>
      <c r="K53" s="141" t="str">
        <f>VLOOKUP(N53,'5.교과목 정보'!$B$3:$K$76,5,FALSE)</f>
        <v>혼합교육/기획/제작/운영</v>
      </c>
      <c r="L53" s="287" t="s">
        <v>754</v>
      </c>
      <c r="M53" s="141" t="str">
        <f>VLOOKUP(N53,'5.교과목 정보'!$B$3:$K$76,6,FALSE)</f>
        <v>중급</v>
      </c>
      <c r="N53" s="145" t="s">
        <v>124</v>
      </c>
      <c r="O53" s="292" t="s">
        <v>755</v>
      </c>
      <c r="P53" s="144" t="s">
        <v>521</v>
      </c>
      <c r="Q53" s="141" t="e">
        <f>VLOOKUP(P53,'6.강사정보'!$C$3:$G$1048576,3,FALSE)</f>
        <v>#N/A</v>
      </c>
      <c r="R53" s="141" t="e">
        <f>VLOOKUP(P53,'6.강사정보'!$C$3:$G$1048576,2,FALSE)</f>
        <v>#N/A</v>
      </c>
      <c r="S53" s="141" t="e">
        <f>VLOOKUP(P53,'6.강사정보'!$C$3:$G$1048576,4,FALSE)</f>
        <v>#N/A</v>
      </c>
      <c r="T53" s="141" t="e">
        <f>VLOOKUP(P53,'6.강사정보'!$C$3:$G$1048576,5,FALSE)</f>
        <v>#N/A</v>
      </c>
      <c r="U53" s="144" t="s">
        <v>581</v>
      </c>
      <c r="V53" s="143" t="s">
        <v>21</v>
      </c>
      <c r="W53" s="143" t="s">
        <v>21</v>
      </c>
      <c r="X53" s="143">
        <v>45752</v>
      </c>
      <c r="Y53" s="185">
        <v>45753</v>
      </c>
      <c r="Z53" s="141" t="str">
        <f>VLOOKUP(N53,'5.교과목 정보'!$B$3:$K$76,9,FALSE)</f>
        <v>10:00 ~ 17:00</v>
      </c>
      <c r="AA53" s="141">
        <f>VLOOKUP(N53,'5.교과목 정보'!$B$3:$K$76,8,FALSE)</f>
        <v>12</v>
      </c>
      <c r="AB53" s="141" t="str">
        <f>VLOOKUP(N53,'5.교과목 정보'!$B$3:$K$76,7,FALSE)</f>
        <v>집체</v>
      </c>
      <c r="AC53" s="144" t="s">
        <v>442</v>
      </c>
      <c r="AD53" s="273" t="str">
        <f>VLOOKUP(AC53,'7.교육장 정보'!$C$3:$D$20,2,FALSE)</f>
        <v>방송정보국제교육원</v>
      </c>
      <c r="AE53" s="201" t="s">
        <v>537</v>
      </c>
      <c r="AF53" s="201"/>
      <c r="AG53" s="141">
        <v>20</v>
      </c>
      <c r="AH53" s="141">
        <f>VLOOKUP(O53,'[1]모집현황(2025.3.12.)'!G$2:N$188,7,FALSE)</f>
        <v>19</v>
      </c>
      <c r="AI53" s="141"/>
    </row>
    <row r="54" spans="2:35" ht="13.5">
      <c r="B54" s="150">
        <v>54</v>
      </c>
      <c r="C54" s="205" t="s">
        <v>533</v>
      </c>
      <c r="D54" s="204" t="s">
        <v>635</v>
      </c>
      <c r="E54" s="141" t="str">
        <f>VLOOKUP(N54,'5.교과목 정보'!$B$3:$K$76,10,FALSE)</f>
        <v>이정은</v>
      </c>
      <c r="F54" s="289" t="s">
        <v>688</v>
      </c>
      <c r="G54" s="141"/>
      <c r="H54" s="141" t="str">
        <f>VLOOKUP(N54,'5.교과목 정보'!$B$3:$K$76,2,FALSE)</f>
        <v>기본교육</v>
      </c>
      <c r="I54" s="141" t="str">
        <f>VLOOKUP(N54,'5.교과목 정보'!$B$3:$K$76,3,FALSE)</f>
        <v>기본역량</v>
      </c>
      <c r="J54" s="141" t="str">
        <f>VLOOKUP(N54,'5.교과목 정보'!$B$3:$K$76,4,FALSE)</f>
        <v>AI・디지털 이해 및 활용</v>
      </c>
      <c r="K54" s="141" t="str">
        <f>VLOOKUP(N54,'5.교과목 정보'!$B$3:$K$76,5,FALSE)</f>
        <v>컴퓨터 활용(엑셀)</v>
      </c>
      <c r="L54" s="287" t="s">
        <v>749</v>
      </c>
      <c r="M54" s="141" t="str">
        <f>VLOOKUP(N54,'5.교과목 정보'!$B$3:$K$76,6,FALSE)</f>
        <v>초중급</v>
      </c>
      <c r="N54" s="145" t="s">
        <v>594</v>
      </c>
      <c r="O54" s="292" t="s">
        <v>756</v>
      </c>
      <c r="P54" s="144" t="s">
        <v>623</v>
      </c>
      <c r="Q54" s="141" t="e">
        <f>VLOOKUP(P54,'6.강사정보'!$C$3:$G$1048576,3,FALSE)</f>
        <v>#N/A</v>
      </c>
      <c r="R54" s="141" t="e">
        <f>VLOOKUP(P54,'6.강사정보'!$C$3:$G$1048576,2,FALSE)</f>
        <v>#N/A</v>
      </c>
      <c r="S54" s="141" t="e">
        <f>VLOOKUP(P54,'6.강사정보'!$C$3:$G$1048576,4,FALSE)</f>
        <v>#N/A</v>
      </c>
      <c r="T54" s="141" t="e">
        <f>VLOOKUP(P54,'6.강사정보'!$C$3:$G$1048576,5,FALSE)</f>
        <v>#N/A</v>
      </c>
      <c r="U54" s="144" t="s">
        <v>581</v>
      </c>
      <c r="V54" s="143" t="s">
        <v>21</v>
      </c>
      <c r="W54" s="143" t="s">
        <v>21</v>
      </c>
      <c r="X54" s="185">
        <v>45752</v>
      </c>
      <c r="Y54" s="185">
        <v>45753</v>
      </c>
      <c r="Z54" s="141" t="str">
        <f>VLOOKUP(N54,'5.교과목 정보'!$B$3:$K$76,9,FALSE)</f>
        <v>10:00 ~ 17:00</v>
      </c>
      <c r="AA54" s="141">
        <f>VLOOKUP(N54,'5.교과목 정보'!$B$3:$K$76,8,FALSE)</f>
        <v>12</v>
      </c>
      <c r="AB54" s="141" t="str">
        <f>VLOOKUP(N54,'5.교과목 정보'!$B$3:$K$76,7,FALSE)</f>
        <v>집체</v>
      </c>
      <c r="AC54" s="144" t="s">
        <v>448</v>
      </c>
      <c r="AD54" s="273" t="str">
        <f>VLOOKUP(AC54,'7.교육장 정보'!$C$3:$D$20,2,FALSE)</f>
        <v>미래경영교육원</v>
      </c>
      <c r="AE54" s="201" t="s">
        <v>537</v>
      </c>
      <c r="AF54" s="201"/>
      <c r="AG54" s="141">
        <v>20</v>
      </c>
      <c r="AH54" s="141">
        <f>VLOOKUP(O54,'[1]모집현황(2025.3.12.)'!G$2:N$188,7,FALSE)</f>
        <v>20</v>
      </c>
      <c r="AI54" s="141"/>
    </row>
    <row r="55" spans="2:35" ht="13.5">
      <c r="B55" s="150">
        <v>55</v>
      </c>
      <c r="C55" s="205" t="s">
        <v>533</v>
      </c>
      <c r="D55" s="204" t="s">
        <v>635</v>
      </c>
      <c r="E55" s="141" t="str">
        <f>VLOOKUP(N55,'5.교과목 정보'!$B$3:$K$76,10,FALSE)</f>
        <v>이정은</v>
      </c>
      <c r="F55" s="289" t="s">
        <v>688</v>
      </c>
      <c r="G55" s="141"/>
      <c r="H55" s="141" t="str">
        <f>VLOOKUP(N55,'5.교과목 정보'!$B$3:$K$76,2,FALSE)</f>
        <v>기본교육</v>
      </c>
      <c r="I55" s="141" t="str">
        <f>VLOOKUP(N55,'5.교과목 정보'!$B$3:$K$76,3,FALSE)</f>
        <v>기본역량</v>
      </c>
      <c r="J55" s="141" t="str">
        <f>VLOOKUP(N55,'5.교과목 정보'!$B$3:$K$76,4,FALSE)</f>
        <v>AI・디지털 이해 및 활용</v>
      </c>
      <c r="K55" s="141" t="str">
        <f>VLOOKUP(N55,'5.교과목 정보'!$B$3:$K$76,5,FALSE)</f>
        <v>컴퓨터 활용(한글)</v>
      </c>
      <c r="L55" s="287" t="s">
        <v>749</v>
      </c>
      <c r="M55" s="141" t="str">
        <f>VLOOKUP(N55,'5.교과목 정보'!$B$3:$K$76,6,FALSE)</f>
        <v>초급</v>
      </c>
      <c r="N55" s="145" t="s">
        <v>588</v>
      </c>
      <c r="O55" s="292" t="s">
        <v>757</v>
      </c>
      <c r="P55" s="144" t="s">
        <v>511</v>
      </c>
      <c r="Q55" s="141" t="str">
        <f>VLOOKUP(P55,'6.강사정보'!$C$3:$G$1048576,3,FALSE)</f>
        <v xml:space="preserve">인천광역시 </v>
      </c>
      <c r="R55" s="141" t="str">
        <f>VLOOKUP(P55,'6.강사정보'!$C$3:$G$1048576,2,FALSE)</f>
        <v>중앙직업전문학교 훈련교사</v>
      </c>
      <c r="S55" s="141" t="str">
        <f>VLOOKUP(P55,'6.강사정보'!$C$3:$G$1048576,4,FALSE)</f>
        <v>010-3358-5419</v>
      </c>
      <c r="T55" s="141" t="str">
        <f>VLOOKUP(P55,'6.강사정보'!$C$3:$G$1048576,5,FALSE)</f>
        <v>ham546@daum.net</v>
      </c>
      <c r="U55" s="144" t="s">
        <v>581</v>
      </c>
      <c r="V55" s="143" t="s">
        <v>21</v>
      </c>
      <c r="W55" s="143" t="s">
        <v>21</v>
      </c>
      <c r="X55" s="185">
        <v>45752</v>
      </c>
      <c r="Y55" s="185">
        <v>45753</v>
      </c>
      <c r="Z55" s="141" t="str">
        <f>VLOOKUP(N55,'5.교과목 정보'!$B$3:$K$76,9,FALSE)</f>
        <v>10:00 ~ 17:00</v>
      </c>
      <c r="AA55" s="141">
        <f>VLOOKUP(N55,'5.교과목 정보'!$B$3:$K$76,8,FALSE)</f>
        <v>12</v>
      </c>
      <c r="AB55" s="141" t="str">
        <f>VLOOKUP(N55,'5.교과목 정보'!$B$3:$K$76,7,FALSE)</f>
        <v>집체</v>
      </c>
      <c r="AC55" s="144" t="s">
        <v>651</v>
      </c>
      <c r="AD55" s="273" t="str">
        <f>VLOOKUP(AC55,'7.교육장 정보'!$C$3:$D$20,2,FALSE)</f>
        <v>(재)한국직업능력교육원 인천캠퍼스</v>
      </c>
      <c r="AE55" s="201" t="s">
        <v>537</v>
      </c>
      <c r="AF55" s="201"/>
      <c r="AG55" s="141">
        <v>20</v>
      </c>
      <c r="AH55" s="141">
        <f>VLOOKUP(O55,'[1]모집현황(2025.3.12.)'!G$2:N$188,7,FALSE)</f>
        <v>20</v>
      </c>
      <c r="AI55" s="141"/>
    </row>
    <row r="56" spans="2:35" ht="13.5">
      <c r="B56" s="150">
        <v>56</v>
      </c>
      <c r="C56" s="205" t="s">
        <v>533</v>
      </c>
      <c r="D56" s="204" t="s">
        <v>635</v>
      </c>
      <c r="E56" s="141" t="str">
        <f>VLOOKUP(N56,'5.교과목 정보'!$B$3:$K$76,10,FALSE)</f>
        <v>김소연</v>
      </c>
      <c r="F56" s="289" t="s">
        <v>462</v>
      </c>
      <c r="G56" s="141"/>
      <c r="H56" s="141" t="str">
        <f>VLOOKUP(N56,'5.교과목 정보'!$B$3:$K$76,2,FALSE)</f>
        <v>기본교육</v>
      </c>
      <c r="I56" s="141" t="str">
        <f>VLOOKUP(N56,'5.교과목 정보'!$B$3:$K$76,3,FALSE)</f>
        <v>교수 학습 평가 역량</v>
      </c>
      <c r="J56" s="141" t="str">
        <f>VLOOKUP(N56,'5.교과목 정보'!$B$3:$K$76,4,FALSE)</f>
        <v>교육훈련자료 개발 및 활용</v>
      </c>
      <c r="K56" s="141" t="str">
        <f>VLOOKUP(N56,'5.교과목 정보'!$B$3:$K$76,5,FALSE)</f>
        <v>강의자료 제작(파워포인트)</v>
      </c>
      <c r="L56" s="287" t="s">
        <v>758</v>
      </c>
      <c r="M56" s="141" t="str">
        <f>VLOOKUP(N56,'5.교과목 정보'!$B$3:$K$76,6,FALSE)</f>
        <v>초급</v>
      </c>
      <c r="N56" s="145" t="s">
        <v>645</v>
      </c>
      <c r="O56" s="292" t="s">
        <v>759</v>
      </c>
      <c r="P56" s="144" t="s">
        <v>616</v>
      </c>
      <c r="Q56" s="141" t="e">
        <f>VLOOKUP(P56,'6.강사정보'!$C$3:$G$1048576,3,FALSE)</f>
        <v>#N/A</v>
      </c>
      <c r="R56" s="141" t="e">
        <f>VLOOKUP(P56,'6.강사정보'!$C$3:$G$1048576,2,FALSE)</f>
        <v>#N/A</v>
      </c>
      <c r="S56" s="141" t="e">
        <f>VLOOKUP(P56,'6.강사정보'!$C$3:$G$1048576,4,FALSE)</f>
        <v>#N/A</v>
      </c>
      <c r="T56" s="141" t="e">
        <f>VLOOKUP(P56,'6.강사정보'!$C$3:$G$1048576,5,FALSE)</f>
        <v>#N/A</v>
      </c>
      <c r="U56" s="144" t="s">
        <v>581</v>
      </c>
      <c r="V56" s="143" t="s">
        <v>21</v>
      </c>
      <c r="W56" s="143" t="s">
        <v>21</v>
      </c>
      <c r="X56" s="185">
        <v>45752</v>
      </c>
      <c r="Y56" s="185">
        <v>45753</v>
      </c>
      <c r="Z56" s="141" t="str">
        <f>VLOOKUP(N56,'5.교과목 정보'!$B$3:$K$76,9,FALSE)</f>
        <v>10:00 ~ 17:00</v>
      </c>
      <c r="AA56" s="141">
        <f>VLOOKUP(N56,'5.교과목 정보'!$B$3:$K$76,8,FALSE)</f>
        <v>12</v>
      </c>
      <c r="AB56" s="141" t="str">
        <f>VLOOKUP(N56,'5.교과목 정보'!$B$3:$K$76,7,FALSE)</f>
        <v>집체</v>
      </c>
      <c r="AC56" s="144" t="s">
        <v>483</v>
      </c>
      <c r="AD56" s="273" t="str">
        <f>VLOOKUP(AC56,'7.교육장 정보'!$C$3:$D$20,2,FALSE)</f>
        <v>능력개발교육원</v>
      </c>
      <c r="AE56" s="201" t="s">
        <v>537</v>
      </c>
      <c r="AF56" s="201"/>
      <c r="AG56" s="141">
        <v>20</v>
      </c>
      <c r="AH56" s="141">
        <f>VLOOKUP(O56,'[1]모집현황(2025.3.12.)'!G$2:N$188,7,FALSE)</f>
        <v>20</v>
      </c>
      <c r="AI56" s="141"/>
    </row>
    <row r="57" spans="2:35" ht="13.5">
      <c r="B57" s="150">
        <v>57</v>
      </c>
      <c r="C57" s="205" t="s">
        <v>533</v>
      </c>
      <c r="D57" s="204" t="s">
        <v>635</v>
      </c>
      <c r="E57" s="141" t="str">
        <f>VLOOKUP(N57,'5.교과목 정보'!$B$3:$K$76,10,FALSE)</f>
        <v>이정은</v>
      </c>
      <c r="F57" s="289" t="s">
        <v>688</v>
      </c>
      <c r="G57" s="141"/>
      <c r="H57" s="141" t="str">
        <f>VLOOKUP(N57,'5.교과목 정보'!$B$3:$K$76,2,FALSE)</f>
        <v>기본교육</v>
      </c>
      <c r="I57" s="141" t="str">
        <f>VLOOKUP(N57,'5.교과목 정보'!$B$3:$K$76,3,FALSE)</f>
        <v>기본역량</v>
      </c>
      <c r="J57" s="141" t="str">
        <f>VLOOKUP(N57,'5.교과목 정보'!$B$3:$K$76,4,FALSE)</f>
        <v>AI・디지털 이해 및 활용</v>
      </c>
      <c r="K57" s="141" t="str">
        <f>VLOOKUP(N57,'5.교과목 정보'!$B$3:$K$76,5,FALSE)</f>
        <v>컴퓨터 활용(파워포인트)</v>
      </c>
      <c r="L57" s="287" t="s">
        <v>758</v>
      </c>
      <c r="M57" s="141" t="str">
        <f>VLOOKUP(N57,'5.교과목 정보'!$B$3:$K$76,6,FALSE)</f>
        <v>초급</v>
      </c>
      <c r="N57" s="145" t="s">
        <v>646</v>
      </c>
      <c r="O57" s="292" t="s">
        <v>760</v>
      </c>
      <c r="P57" s="144" t="s">
        <v>610</v>
      </c>
      <c r="Q57" s="141" t="e">
        <f>VLOOKUP(P57,'6.강사정보'!$C$3:$G$1048576,3,FALSE)</f>
        <v>#N/A</v>
      </c>
      <c r="R57" s="141" t="e">
        <f>VLOOKUP(P57,'6.강사정보'!$C$3:$G$1048576,2,FALSE)</f>
        <v>#N/A</v>
      </c>
      <c r="S57" s="141" t="e">
        <f>VLOOKUP(P57,'6.강사정보'!$C$3:$G$1048576,4,FALSE)</f>
        <v>#N/A</v>
      </c>
      <c r="T57" s="141" t="e">
        <f>VLOOKUP(P57,'6.강사정보'!$C$3:$G$1048576,5,FALSE)</f>
        <v>#N/A</v>
      </c>
      <c r="U57" s="144" t="s">
        <v>581</v>
      </c>
      <c r="V57" s="143" t="s">
        <v>21</v>
      </c>
      <c r="W57" s="143" t="s">
        <v>21</v>
      </c>
      <c r="X57" s="185">
        <v>45752</v>
      </c>
      <c r="Y57" s="185">
        <v>45753</v>
      </c>
      <c r="Z57" s="141" t="str">
        <f>VLOOKUP(N57,'5.교과목 정보'!$B$3:$K$76,9,FALSE)</f>
        <v>10:00 ~ 17:00</v>
      </c>
      <c r="AA57" s="141">
        <f>VLOOKUP(N57,'5.교과목 정보'!$B$3:$K$76,8,FALSE)</f>
        <v>12</v>
      </c>
      <c r="AB57" s="141" t="str">
        <f>VLOOKUP(N57,'5.교과목 정보'!$B$3:$K$76,7,FALSE)</f>
        <v>집체</v>
      </c>
      <c r="AC57" s="144" t="s">
        <v>483</v>
      </c>
      <c r="AD57" s="273" t="str">
        <f>VLOOKUP(AC57,'7.교육장 정보'!$C$3:$D$20,2,FALSE)</f>
        <v>능력개발교육원</v>
      </c>
      <c r="AE57" s="201" t="s">
        <v>537</v>
      </c>
      <c r="AF57" s="201"/>
      <c r="AG57" s="141">
        <v>20</v>
      </c>
      <c r="AH57" s="141">
        <f>VLOOKUP(O57,'[1]모집현황(2025.3.12.)'!G$2:N$188,7,FALSE)</f>
        <v>20</v>
      </c>
      <c r="AI57" s="141"/>
    </row>
    <row r="58" spans="2:35" ht="13.5">
      <c r="B58" s="150">
        <v>58</v>
      </c>
      <c r="C58" s="205" t="s">
        <v>533</v>
      </c>
      <c r="D58" s="204" t="s">
        <v>635</v>
      </c>
      <c r="E58" s="141" t="str">
        <f>VLOOKUP(N58,'5.교과목 정보'!$B$3:$K$76,10,FALSE)</f>
        <v>김소연</v>
      </c>
      <c r="F58" s="289" t="s">
        <v>462</v>
      </c>
      <c r="G58" s="141"/>
      <c r="H58" s="141" t="str">
        <f>VLOOKUP(N58,'5.교과목 정보'!$B$3:$K$76,2,FALSE)</f>
        <v>기본교육</v>
      </c>
      <c r="I58" s="141" t="str">
        <f>VLOOKUP(N58,'5.교과목 정보'!$B$3:$K$76,3,FALSE)</f>
        <v>교수 학습 평가 역량</v>
      </c>
      <c r="J58" s="141" t="str">
        <f>VLOOKUP(N58,'5.교과목 정보'!$B$3:$K$76,4,FALSE)</f>
        <v>교육훈련자료 개발 및 활용</v>
      </c>
      <c r="K58" s="141" t="str">
        <f>VLOOKUP(N58,'5.교과목 정보'!$B$3:$K$76,5,FALSE)</f>
        <v>강의자료 제작(동영상)</v>
      </c>
      <c r="L58" s="287" t="s">
        <v>754</v>
      </c>
      <c r="M58" s="141" t="str">
        <f>VLOOKUP(N58,'5.교과목 정보'!$B$3:$K$76,6,FALSE)</f>
        <v>초중급</v>
      </c>
      <c r="N58" s="142" t="s">
        <v>595</v>
      </c>
      <c r="O58" s="292" t="s">
        <v>761</v>
      </c>
      <c r="P58" s="141" t="s">
        <v>189</v>
      </c>
      <c r="Q58" s="141" t="str">
        <f>VLOOKUP(P58,'6.강사정보'!$C$3:$G$1048576,3,FALSE)</f>
        <v>경기도 오산</v>
      </c>
      <c r="R58" s="141" t="str">
        <f>VLOOKUP(P58,'6.강사정보'!$C$3:$G$1048576,2,FALSE)</f>
        <v>경기도교육청</v>
      </c>
      <c r="S58" s="141" t="str">
        <f>VLOOKUP(P58,'6.강사정보'!$C$3:$G$1048576,4,FALSE)</f>
        <v>010-7723-1229</v>
      </c>
      <c r="T58" s="141" t="str">
        <f>VLOOKUP(P58,'6.강사정보'!$C$3:$G$1048576,5,FALSE)</f>
        <v>nalssam@naver.com</v>
      </c>
      <c r="U58" s="144" t="s">
        <v>581</v>
      </c>
      <c r="V58" s="143">
        <v>45740</v>
      </c>
      <c r="W58" s="143" t="s">
        <v>21</v>
      </c>
      <c r="X58" s="143">
        <v>45752</v>
      </c>
      <c r="Y58" s="143">
        <v>45752</v>
      </c>
      <c r="Z58" s="141" t="str">
        <f>VLOOKUP(N58,'5.교과목 정보'!$B$3:$K$76,9,FALSE)</f>
        <v>10:00 ~ 17:00</v>
      </c>
      <c r="AA58" s="141">
        <f>VLOOKUP(N58,'5.교과목 정보'!$B$3:$K$76,8,FALSE)</f>
        <v>12</v>
      </c>
      <c r="AB58" s="141" t="str">
        <f>VLOOKUP(N58,'5.교과목 정보'!$B$3:$K$76,7,FALSE)</f>
        <v>혼합</v>
      </c>
      <c r="AC58" s="141" t="s">
        <v>652</v>
      </c>
      <c r="AD58" s="273" t="str">
        <f>VLOOKUP(AC58,'7.교육장 정보'!$C$3:$D$20,2,FALSE)</f>
        <v>나우직업전문학교</v>
      </c>
      <c r="AE58" s="207" t="s">
        <v>537</v>
      </c>
      <c r="AF58" s="207"/>
      <c r="AG58" s="141">
        <v>20</v>
      </c>
      <c r="AH58" s="141">
        <f>VLOOKUP(O58,'[1]모집현황(2025.3.12.)'!G$2:N$188,7,FALSE)</f>
        <v>20</v>
      </c>
      <c r="AI58" s="141"/>
    </row>
    <row r="59" spans="2:35" ht="13.5">
      <c r="B59" s="150">
        <v>59</v>
      </c>
      <c r="C59" s="205" t="s">
        <v>533</v>
      </c>
      <c r="D59" s="204" t="s">
        <v>635</v>
      </c>
      <c r="E59" s="141" t="str">
        <f>VLOOKUP(N59,'5.교과목 정보'!$B$3:$K$76,10,FALSE)</f>
        <v>김한빛</v>
      </c>
      <c r="F59" s="289" t="s">
        <v>463</v>
      </c>
      <c r="G59" s="141"/>
      <c r="H59" s="141" t="str">
        <f>VLOOKUP(N59,'5.교과목 정보'!$B$3:$K$76,2,FALSE)</f>
        <v>기본교육</v>
      </c>
      <c r="I59" s="141" t="str">
        <f>VLOOKUP(N59,'5.교과목 정보'!$B$3:$K$76,3,FALSE)</f>
        <v>교수 학습 평가 역량</v>
      </c>
      <c r="J59" s="141" t="str">
        <f>VLOOKUP(N59,'5.교과목 정보'!$B$3:$K$76,4,FALSE)</f>
        <v>훈련과정 설계 및 개발</v>
      </c>
      <c r="K59" s="141" t="str">
        <f>VLOOKUP(N59,'5.교과목 정보'!$B$3:$K$76,5,FALSE)</f>
        <v>NCS활용 교육</v>
      </c>
      <c r="L59" s="287" t="s">
        <v>749</v>
      </c>
      <c r="M59" s="141" t="str">
        <f>VLOOKUP(N59,'5.교과목 정보'!$B$3:$K$76,6,FALSE)</f>
        <v>중급</v>
      </c>
      <c r="N59" s="145" t="s">
        <v>599</v>
      </c>
      <c r="O59" s="292" t="s">
        <v>762</v>
      </c>
      <c r="P59" s="144" t="s">
        <v>620</v>
      </c>
      <c r="Q59" s="141" t="e">
        <f>VLOOKUP(P59,'6.강사정보'!$C$3:$G$1048576,3,FALSE)</f>
        <v>#N/A</v>
      </c>
      <c r="R59" s="141" t="e">
        <f>VLOOKUP(P59,'6.강사정보'!$C$3:$G$1048576,2,FALSE)</f>
        <v>#N/A</v>
      </c>
      <c r="S59" s="141" t="e">
        <f>VLOOKUP(P59,'6.강사정보'!$C$3:$G$1048576,4,FALSE)</f>
        <v>#N/A</v>
      </c>
      <c r="T59" s="141" t="e">
        <f>VLOOKUP(P59,'6.강사정보'!$C$3:$G$1048576,5,FALSE)</f>
        <v>#N/A</v>
      </c>
      <c r="U59" s="144" t="s">
        <v>581</v>
      </c>
      <c r="V59" s="143" t="s">
        <v>21</v>
      </c>
      <c r="W59" s="143" t="s">
        <v>21</v>
      </c>
      <c r="X59" s="185">
        <v>45752</v>
      </c>
      <c r="Y59" s="185">
        <v>45753</v>
      </c>
      <c r="Z59" s="141" t="str">
        <f>VLOOKUP(N59,'5.교과목 정보'!$B$3:$K$76,9,FALSE)</f>
        <v>10:00 ~ 17:00</v>
      </c>
      <c r="AA59" s="141">
        <f>VLOOKUP(N59,'5.교과목 정보'!$B$3:$K$76,8,FALSE)</f>
        <v>12</v>
      </c>
      <c r="AB59" s="141" t="str">
        <f>VLOOKUP(N59,'5.교과목 정보'!$B$3:$K$76,7,FALSE)</f>
        <v>집체</v>
      </c>
      <c r="AC59" s="144" t="s">
        <v>442</v>
      </c>
      <c r="AD59" s="273" t="str">
        <f>VLOOKUP(AC59,'7.교육장 정보'!$C$3:$D$20,2,FALSE)</f>
        <v>방송정보국제교육원</v>
      </c>
      <c r="AE59" s="201" t="s">
        <v>537</v>
      </c>
      <c r="AF59" s="201"/>
      <c r="AG59" s="141">
        <v>20</v>
      </c>
      <c r="AH59" s="141">
        <f>VLOOKUP(O59,'[1]모집현황(2025.3.12.)'!G$2:N$188,7,FALSE)</f>
        <v>19</v>
      </c>
      <c r="AI59" s="141"/>
    </row>
    <row r="60" spans="2:35" ht="13.5">
      <c r="B60" s="150">
        <v>60</v>
      </c>
      <c r="C60" s="205" t="s">
        <v>533</v>
      </c>
      <c r="D60" s="204" t="s">
        <v>635</v>
      </c>
      <c r="E60" s="141" t="str">
        <f>VLOOKUP(N60,'5.교과목 정보'!$B$3:$K$76,10,FALSE)</f>
        <v>이정은</v>
      </c>
      <c r="F60" s="289" t="s">
        <v>688</v>
      </c>
      <c r="G60" s="141"/>
      <c r="H60" s="141" t="str">
        <f>VLOOKUP(N60,'5.교과목 정보'!$B$3:$K$76,2,FALSE)</f>
        <v>기본교육</v>
      </c>
      <c r="I60" s="141" t="str">
        <f>VLOOKUP(N60,'5.교과목 정보'!$B$3:$K$76,3,FALSE)</f>
        <v>기본역량</v>
      </c>
      <c r="J60" s="141" t="str">
        <f>VLOOKUP(N60,'5.교과목 정보'!$B$3:$K$76,4,FALSE)</f>
        <v>AI・디지털 이해 및 활용</v>
      </c>
      <c r="K60" s="141" t="str">
        <f>VLOOKUP(N60,'5.교과목 정보'!$B$3:$K$76,5,FALSE)</f>
        <v>컴퓨터 활용(파워포인트)</v>
      </c>
      <c r="L60" s="287" t="s">
        <v>754</v>
      </c>
      <c r="M60" s="141" t="str">
        <f>VLOOKUP(N60,'5.교과목 정보'!$B$3:$K$76,6,FALSE)</f>
        <v>중급</v>
      </c>
      <c r="N60" s="145" t="s">
        <v>591</v>
      </c>
      <c r="O60" s="292" t="s">
        <v>763</v>
      </c>
      <c r="P60" s="144" t="s">
        <v>42</v>
      </c>
      <c r="Q60" s="141" t="str">
        <f>VLOOKUP(P60,'6.강사정보'!$C$3:$G$1048576,3,FALSE)</f>
        <v xml:space="preserve">서울특별시 </v>
      </c>
      <c r="R60" s="141" t="str">
        <f>VLOOKUP(P60,'6.강사정보'!$C$3:$G$1048576,2,FALSE)</f>
        <v>IU교육연구소</v>
      </c>
      <c r="S60" s="141" t="str">
        <f>VLOOKUP(P60,'6.강사정보'!$C$3:$G$1048576,4,FALSE)</f>
        <v>010.2725.8079</v>
      </c>
      <c r="T60" s="141" t="str">
        <f>VLOOKUP(P60,'6.강사정보'!$C$3:$G$1048576,5,FALSE)</f>
        <v>uglingduck@hanmail.net</v>
      </c>
      <c r="U60" s="144" t="s">
        <v>581</v>
      </c>
      <c r="V60" s="143" t="s">
        <v>21</v>
      </c>
      <c r="W60" s="143" t="s">
        <v>21</v>
      </c>
      <c r="X60" s="185">
        <v>45752</v>
      </c>
      <c r="Y60" s="185">
        <v>45753</v>
      </c>
      <c r="Z60" s="141" t="str">
        <f>VLOOKUP(N60,'5.교과목 정보'!$B$3:$K$76,9,FALSE)</f>
        <v>10:00 ~ 17:00</v>
      </c>
      <c r="AA60" s="141">
        <f>VLOOKUP(N60,'5.교과목 정보'!$B$3:$K$76,8,FALSE)</f>
        <v>12</v>
      </c>
      <c r="AB60" s="141" t="str">
        <f>VLOOKUP(N60,'5.교과목 정보'!$B$3:$K$76,7,FALSE)</f>
        <v>집체</v>
      </c>
      <c r="AC60" s="144" t="s">
        <v>442</v>
      </c>
      <c r="AD60" s="273" t="str">
        <f>VLOOKUP(AC60,'7.교육장 정보'!$C$3:$D$20,2,FALSE)</f>
        <v>방송정보국제교육원</v>
      </c>
      <c r="AE60" s="201" t="s">
        <v>537</v>
      </c>
      <c r="AF60" s="201"/>
      <c r="AG60" s="141">
        <v>20</v>
      </c>
      <c r="AH60" s="141">
        <f>VLOOKUP(O60,'[1]모집현황(2025.3.12.)'!G$2:N$188,7,FALSE)</f>
        <v>20</v>
      </c>
      <c r="AI60" s="141"/>
    </row>
    <row r="61" spans="2:35" ht="13.5">
      <c r="B61" s="150">
        <v>61</v>
      </c>
      <c r="C61" s="205" t="s">
        <v>533</v>
      </c>
      <c r="D61" s="204" t="s">
        <v>635</v>
      </c>
      <c r="E61" s="141" t="str">
        <f>VLOOKUP(N61,'5.교과목 정보'!$B$3:$K$76,10,FALSE)</f>
        <v>이정은</v>
      </c>
      <c r="F61" s="289" t="s">
        <v>688</v>
      </c>
      <c r="G61" s="141"/>
      <c r="H61" s="141" t="str">
        <f>VLOOKUP(N61,'5.교과목 정보'!$B$3:$K$76,2,FALSE)</f>
        <v>전문교육</v>
      </c>
      <c r="I61" s="141" t="str">
        <f>VLOOKUP(N61,'5.교과목 정보'!$B$3:$K$76,3,FALSE)</f>
        <v>교수 학습 평가 역량</v>
      </c>
      <c r="J61" s="141" t="str">
        <f>VLOOKUP(N61,'5.교과목 정보'!$B$3:$K$76,4,FALSE)</f>
        <v>훈련과정 성과평가 및 관리</v>
      </c>
      <c r="K61" s="141" t="str">
        <f>VLOOKUP(N61,'5.교과목 정보'!$B$3:$K$76,5,FALSE)</f>
        <v>NCS기반 평가</v>
      </c>
      <c r="L61" s="287" t="s">
        <v>754</v>
      </c>
      <c r="M61" s="141" t="str">
        <f>VLOOKUP(N61,'5.교과목 정보'!$B$3:$K$76,6,FALSE)</f>
        <v>중급</v>
      </c>
      <c r="N61" s="145" t="s">
        <v>603</v>
      </c>
      <c r="O61" s="292" t="s">
        <v>764</v>
      </c>
      <c r="P61" s="144" t="s">
        <v>513</v>
      </c>
      <c r="Q61" s="141" t="str">
        <f>VLOOKUP(P61,'6.강사정보'!$C$3:$G$1048576,3,FALSE)</f>
        <v xml:space="preserve">대구광역시 </v>
      </c>
      <c r="R61" s="141" t="str">
        <f>VLOOKUP(P61,'6.강사정보'!$C$3:$G$1048576,2,FALSE)</f>
        <v>경북산업직업전문학교 교무부장</v>
      </c>
      <c r="S61" s="141" t="str">
        <f>VLOOKUP(P61,'6.강사정보'!$C$3:$G$1048576,4,FALSE)</f>
        <v>010-4030-8166</v>
      </c>
      <c r="T61" s="141" t="str">
        <f>VLOOKUP(P61,'6.강사정보'!$C$3:$G$1048576,5,FALSE)</f>
        <v>19990509@hanmail.net</v>
      </c>
      <c r="U61" s="144" t="s">
        <v>581</v>
      </c>
      <c r="V61" s="143" t="s">
        <v>21</v>
      </c>
      <c r="W61" s="143" t="s">
        <v>21</v>
      </c>
      <c r="X61" s="185">
        <v>45752</v>
      </c>
      <c r="Y61" s="185">
        <v>45752</v>
      </c>
      <c r="Z61" s="141" t="str">
        <f>VLOOKUP(N61,'5.교과목 정보'!$B$3:$K$76,9,FALSE)</f>
        <v>09:00 ~ 18:00</v>
      </c>
      <c r="AA61" s="141">
        <f>VLOOKUP(N61,'5.교과목 정보'!$B$3:$K$76,8,FALSE)</f>
        <v>8</v>
      </c>
      <c r="AB61" s="141" t="str">
        <f>VLOOKUP(N61,'5.교과목 정보'!$B$3:$K$76,7,FALSE)</f>
        <v>집체</v>
      </c>
      <c r="AC61" s="144" t="s">
        <v>443</v>
      </c>
      <c r="AD61" s="273" t="str">
        <f>VLOOKUP(AC61,'7.교육장 정보'!$C$3:$D$20,2,FALSE)</f>
        <v>한국생산성본부</v>
      </c>
      <c r="AE61" s="201" t="s">
        <v>538</v>
      </c>
      <c r="AF61" s="201"/>
      <c r="AG61" s="141">
        <v>20</v>
      </c>
      <c r="AH61" s="141">
        <f>VLOOKUP(O61,'[1]모집현황(2025.3.12.)'!G$2:N$188,7,FALSE)</f>
        <v>19</v>
      </c>
      <c r="AI61" s="141"/>
    </row>
    <row r="62" spans="2:35" ht="13.5">
      <c r="B62" s="150">
        <v>62</v>
      </c>
      <c r="C62" s="205" t="s">
        <v>533</v>
      </c>
      <c r="D62" s="204" t="s">
        <v>635</v>
      </c>
      <c r="E62" s="141" t="str">
        <f>VLOOKUP(N62,'5.교과목 정보'!$B$3:$K$76,10,FALSE)</f>
        <v>이정은</v>
      </c>
      <c r="F62" s="289" t="s">
        <v>688</v>
      </c>
      <c r="G62" s="141"/>
      <c r="H62" s="141" t="str">
        <f>VLOOKUP(N62,'5.교과목 정보'!$B$3:$K$76,2,FALSE)</f>
        <v>전문교육</v>
      </c>
      <c r="I62" s="141" t="str">
        <f>VLOOKUP(N62,'5.교과목 정보'!$B$3:$K$76,3,FALSE)</f>
        <v>교수 학습 평가 역량</v>
      </c>
      <c r="J62" s="141" t="str">
        <f>VLOOKUP(N62,'5.교과목 정보'!$B$3:$K$76,4,FALSE)</f>
        <v>훈련생 평가 및 피드백</v>
      </c>
      <c r="K62" s="141" t="str">
        <f>VLOOKUP(N62,'5.교과목 정보'!$B$3:$K$76,5,FALSE)</f>
        <v>NCS기반 평가</v>
      </c>
      <c r="L62" s="287" t="s">
        <v>749</v>
      </c>
      <c r="M62" s="141" t="str">
        <f>VLOOKUP(N62,'5.교과목 정보'!$B$3:$K$76,6,FALSE)</f>
        <v>중급</v>
      </c>
      <c r="N62" s="145" t="s">
        <v>604</v>
      </c>
      <c r="O62" s="292" t="s">
        <v>765</v>
      </c>
      <c r="P62" s="144" t="s">
        <v>626</v>
      </c>
      <c r="Q62" s="141" t="e">
        <f>VLOOKUP(P62,'6.강사정보'!$C$3:$G$1048576,3,FALSE)</f>
        <v>#N/A</v>
      </c>
      <c r="R62" s="141" t="e">
        <f>VLOOKUP(P62,'6.강사정보'!$C$3:$G$1048576,2,FALSE)</f>
        <v>#N/A</v>
      </c>
      <c r="S62" s="141" t="e">
        <f>VLOOKUP(P62,'6.강사정보'!$C$3:$G$1048576,4,FALSE)</f>
        <v>#N/A</v>
      </c>
      <c r="T62" s="141" t="e">
        <f>VLOOKUP(P62,'6.강사정보'!$C$3:$G$1048576,5,FALSE)</f>
        <v>#N/A</v>
      </c>
      <c r="U62" s="144" t="s">
        <v>581</v>
      </c>
      <c r="V62" s="143" t="s">
        <v>21</v>
      </c>
      <c r="W62" s="143" t="s">
        <v>21</v>
      </c>
      <c r="X62" s="185">
        <v>45752</v>
      </c>
      <c r="Y62" s="185">
        <v>45752</v>
      </c>
      <c r="Z62" s="141" t="str">
        <f>VLOOKUP(N62,'5.교과목 정보'!$B$3:$K$76,9,FALSE)</f>
        <v>09:00 ~ 18:00</v>
      </c>
      <c r="AA62" s="141">
        <f>VLOOKUP(N62,'5.교과목 정보'!$B$3:$K$76,8,FALSE)</f>
        <v>8</v>
      </c>
      <c r="AB62" s="141" t="str">
        <f>VLOOKUP(N62,'5.교과목 정보'!$B$3:$K$76,7,FALSE)</f>
        <v>집체</v>
      </c>
      <c r="AC62" s="144" t="s">
        <v>652</v>
      </c>
      <c r="AD62" s="273" t="str">
        <f>VLOOKUP(AC62,'7.교육장 정보'!$C$3:$D$20,2,FALSE)</f>
        <v>나우직업전문학교</v>
      </c>
      <c r="AE62" s="201" t="s">
        <v>537</v>
      </c>
      <c r="AF62" s="201"/>
      <c r="AG62" s="141">
        <v>20</v>
      </c>
      <c r="AH62" s="141">
        <f>VLOOKUP(O62,'[1]모집현황(2025.3.12.)'!G$2:N$188,7,FALSE)</f>
        <v>4</v>
      </c>
      <c r="AI62" s="141"/>
    </row>
    <row r="63" spans="2:35" ht="13.5">
      <c r="B63" s="150">
        <v>63</v>
      </c>
      <c r="C63" s="205" t="s">
        <v>533</v>
      </c>
      <c r="D63" s="204" t="s">
        <v>635</v>
      </c>
      <c r="E63" s="141" t="str">
        <f>VLOOKUP(N63,'5.교과목 정보'!$B$3:$K$76,10,FALSE)</f>
        <v>이정은</v>
      </c>
      <c r="F63" s="289" t="s">
        <v>688</v>
      </c>
      <c r="G63" s="141"/>
      <c r="H63" s="141" t="str">
        <f>VLOOKUP(N63,'5.교과목 정보'!$B$3:$K$76,2,FALSE)</f>
        <v>전문교육</v>
      </c>
      <c r="I63" s="141" t="str">
        <f>VLOOKUP(N63,'5.교과목 정보'!$B$3:$K$76,3,FALSE)</f>
        <v>교수 학습 평가 역량</v>
      </c>
      <c r="J63" s="141" t="str">
        <f>VLOOKUP(N63,'5.교과목 정보'!$B$3:$K$76,4,FALSE)</f>
        <v>훈련생 평가 및 피드백</v>
      </c>
      <c r="K63" s="141" t="str">
        <f>VLOOKUP(N63,'5.교과목 정보'!$B$3:$K$76,5,FALSE)</f>
        <v>NCS기반 평가</v>
      </c>
      <c r="L63" s="287" t="s">
        <v>749</v>
      </c>
      <c r="M63" s="141" t="str">
        <f>VLOOKUP(N63,'5.교과목 정보'!$B$3:$K$76,6,FALSE)</f>
        <v>중급</v>
      </c>
      <c r="N63" s="145" t="s">
        <v>605</v>
      </c>
      <c r="O63" s="292" t="s">
        <v>766</v>
      </c>
      <c r="P63" s="144" t="s">
        <v>632</v>
      </c>
      <c r="Q63" s="141" t="e">
        <f>VLOOKUP(P63,'6.강사정보'!$C$3:$G$1048576,3,FALSE)</f>
        <v>#N/A</v>
      </c>
      <c r="R63" s="141" t="e">
        <f>VLOOKUP(P63,'6.강사정보'!$C$3:$G$1048576,2,FALSE)</f>
        <v>#N/A</v>
      </c>
      <c r="S63" s="141" t="e">
        <f>VLOOKUP(P63,'6.강사정보'!$C$3:$G$1048576,4,FALSE)</f>
        <v>#N/A</v>
      </c>
      <c r="T63" s="141" t="e">
        <f>VLOOKUP(P63,'6.강사정보'!$C$3:$G$1048576,5,FALSE)</f>
        <v>#N/A</v>
      </c>
      <c r="U63" s="144" t="s">
        <v>581</v>
      </c>
      <c r="V63" s="143" t="s">
        <v>21</v>
      </c>
      <c r="W63" s="143" t="s">
        <v>21</v>
      </c>
      <c r="X63" s="185">
        <v>45752</v>
      </c>
      <c r="Y63" s="185">
        <v>45752</v>
      </c>
      <c r="Z63" s="141" t="str">
        <f>VLOOKUP(N63,'5.교과목 정보'!$B$3:$K$76,9,FALSE)</f>
        <v>09:00 ~ 18:00</v>
      </c>
      <c r="AA63" s="141">
        <f>VLOOKUP(N63,'5.교과목 정보'!$B$3:$K$76,8,FALSE)</f>
        <v>8</v>
      </c>
      <c r="AB63" s="141" t="str">
        <f>VLOOKUP(N63,'5.교과목 정보'!$B$3:$K$76,7,FALSE)</f>
        <v>집체</v>
      </c>
      <c r="AC63" s="144" t="s">
        <v>653</v>
      </c>
      <c r="AD63" s="273" t="str">
        <f>VLOOKUP(AC63,'7.교육장 정보'!$C$3:$D$20,2,FALSE)</f>
        <v>울산산업직업전문학교</v>
      </c>
      <c r="AE63" s="201" t="s">
        <v>537</v>
      </c>
      <c r="AF63" s="201"/>
      <c r="AG63" s="141">
        <v>20</v>
      </c>
      <c r="AH63" s="141">
        <f>VLOOKUP(O63,'[1]모집현황(2025.3.12.)'!G$2:N$188,7,FALSE)</f>
        <v>14</v>
      </c>
      <c r="AI63" s="141"/>
    </row>
    <row r="64" spans="2:35" ht="13.5">
      <c r="B64" s="150">
        <v>64</v>
      </c>
      <c r="C64" s="205" t="s">
        <v>533</v>
      </c>
      <c r="D64" s="204" t="s">
        <v>635</v>
      </c>
      <c r="E64" s="141" t="str">
        <f>VLOOKUP(N64,'5.교과목 정보'!$B$3:$K$76,10,FALSE)</f>
        <v>이승목</v>
      </c>
      <c r="F64" s="289" t="s">
        <v>463</v>
      </c>
      <c r="G64" s="141"/>
      <c r="H64" s="141" t="str">
        <f>VLOOKUP(N64,'5.교과목 정보'!$B$3:$K$76,2,FALSE)</f>
        <v>전문교육</v>
      </c>
      <c r="I64" s="141" t="str">
        <f>VLOOKUP(N64,'5.교과목 정보'!$B$3:$K$76,3,FALSE)</f>
        <v>훈련생 지원 역량</v>
      </c>
      <c r="J64" s="141" t="str">
        <f>VLOOKUP(N64,'5.교과목 정보'!$B$3:$K$76,4,FALSE)</f>
        <v>훈련생 이해 및 상담</v>
      </c>
      <c r="K64" s="141" t="str">
        <f>VLOOKUP(N64,'5.교과목 정보'!$B$3:$K$76,5,FALSE)</f>
        <v>상담이론 및 대화기법</v>
      </c>
      <c r="L64" s="287" t="s">
        <v>754</v>
      </c>
      <c r="M64" s="141" t="str">
        <f>VLOOKUP(N64,'5.교과목 정보'!$B$3:$K$76,6,FALSE)</f>
        <v>고급</v>
      </c>
      <c r="N64" s="145" t="s">
        <v>111</v>
      </c>
      <c r="O64" s="292" t="s">
        <v>767</v>
      </c>
      <c r="P64" s="144" t="s">
        <v>631</v>
      </c>
      <c r="Q64" s="141" t="e">
        <f>VLOOKUP(P64,'6.강사정보'!$C$3:$G$1048576,3,FALSE)</f>
        <v>#N/A</v>
      </c>
      <c r="R64" s="141" t="e">
        <f>VLOOKUP(P64,'6.강사정보'!$C$3:$G$1048576,2,FALSE)</f>
        <v>#N/A</v>
      </c>
      <c r="S64" s="141" t="e">
        <f>VLOOKUP(P64,'6.강사정보'!$C$3:$G$1048576,4,FALSE)</f>
        <v>#N/A</v>
      </c>
      <c r="T64" s="141" t="e">
        <f>VLOOKUP(P64,'6.강사정보'!$C$3:$G$1048576,5,FALSE)</f>
        <v>#N/A</v>
      </c>
      <c r="U64" s="144" t="s">
        <v>581</v>
      </c>
      <c r="V64" s="143" t="s">
        <v>21</v>
      </c>
      <c r="W64" s="143" t="s">
        <v>21</v>
      </c>
      <c r="X64" s="185">
        <v>45752</v>
      </c>
      <c r="Y64" s="185">
        <v>45753</v>
      </c>
      <c r="Z64" s="141" t="str">
        <f>VLOOKUP(N64,'5.교과목 정보'!$B$3:$K$76,9,FALSE)</f>
        <v>10:00 ~ 17:00</v>
      </c>
      <c r="AA64" s="141">
        <f>VLOOKUP(N64,'5.교과목 정보'!$B$3:$K$76,8,FALSE)</f>
        <v>12</v>
      </c>
      <c r="AB64" s="141" t="str">
        <f>VLOOKUP(N64,'5.교과목 정보'!$B$3:$K$76,7,FALSE)</f>
        <v>집체</v>
      </c>
      <c r="AC64" s="144" t="s">
        <v>444</v>
      </c>
      <c r="AD64" s="273" t="str">
        <f>VLOOKUP(AC64,'7.교육장 정보'!$C$3:$D$20,2,FALSE)</f>
        <v>한국폴리텍대학 정수캠퍼스</v>
      </c>
      <c r="AE64" s="201" t="s">
        <v>538</v>
      </c>
      <c r="AF64" s="201"/>
      <c r="AG64" s="141">
        <v>20</v>
      </c>
      <c r="AH64" s="141">
        <f>VLOOKUP(O64,'[1]모집현황(2025.3.12.)'!G$2:N$188,7,FALSE)</f>
        <v>18</v>
      </c>
      <c r="AI64" s="141"/>
    </row>
    <row r="65" spans="1:35" ht="13.5">
      <c r="B65" s="150">
        <v>65</v>
      </c>
      <c r="C65" s="205" t="s">
        <v>533</v>
      </c>
      <c r="D65" s="204" t="s">
        <v>635</v>
      </c>
      <c r="E65" s="141" t="str">
        <f>VLOOKUP(N65,'5.교과목 정보'!$B$3:$K$76,10,FALSE)</f>
        <v>이승목</v>
      </c>
      <c r="F65" s="289" t="s">
        <v>463</v>
      </c>
      <c r="G65" s="141"/>
      <c r="H65" s="141" t="str">
        <f>VLOOKUP(N65,'5.교과목 정보'!$B$3:$K$76,2,FALSE)</f>
        <v>전문교육</v>
      </c>
      <c r="I65" s="141" t="str">
        <f>VLOOKUP(N65,'5.교과목 정보'!$B$3:$K$76,3,FALSE)</f>
        <v>훈련생 지원 역량</v>
      </c>
      <c r="J65" s="141" t="str">
        <f>VLOOKUP(N65,'5.교과목 정보'!$B$3:$K$76,4,FALSE)</f>
        <v>훈련생 이해 및 상담</v>
      </c>
      <c r="K65" s="141" t="str">
        <f>VLOOKUP(N65,'5.교과목 정보'!$B$3:$K$76,5,FALSE)</f>
        <v>상담이론 및 대화기법</v>
      </c>
      <c r="L65" s="287" t="s">
        <v>754</v>
      </c>
      <c r="M65" s="141" t="str">
        <f>VLOOKUP(N65,'5.교과목 정보'!$B$3:$K$76,6,FALSE)</f>
        <v>고급</v>
      </c>
      <c r="N65" s="145" t="s">
        <v>130</v>
      </c>
      <c r="O65" s="292" t="s">
        <v>768</v>
      </c>
      <c r="P65" s="144" t="s">
        <v>77</v>
      </c>
      <c r="Q65" s="141" t="str">
        <f>VLOOKUP(P65,'6.강사정보'!$C$3:$G$1048576,3,FALSE)</f>
        <v xml:space="preserve">부산광역시 </v>
      </c>
      <c r="R65" s="141" t="str">
        <f>VLOOKUP(P65,'6.강사정보'!$C$3:$G$1048576,2,FALSE)</f>
        <v>(재)김해직업훈련원</v>
      </c>
      <c r="S65" s="141" t="str">
        <f>VLOOKUP(P65,'6.강사정보'!$C$3:$G$1048576,4,FALSE)</f>
        <v>010-9479-2874</v>
      </c>
      <c r="T65" s="141" t="str">
        <f>VLOOKUP(P65,'6.강사정보'!$C$3:$G$1048576,5,FALSE)</f>
        <v>jmpride@naver.com</v>
      </c>
      <c r="U65" s="144" t="s">
        <v>581</v>
      </c>
      <c r="V65" s="143" t="s">
        <v>21</v>
      </c>
      <c r="W65" s="143" t="s">
        <v>21</v>
      </c>
      <c r="X65" s="185">
        <v>45752</v>
      </c>
      <c r="Y65" s="185">
        <v>45753</v>
      </c>
      <c r="Z65" s="141" t="str">
        <f>VLOOKUP(N65,'5.교과목 정보'!$B$3:$K$76,9,FALSE)</f>
        <v>10:00 ~ 17:00</v>
      </c>
      <c r="AA65" s="141">
        <f>VLOOKUP(N65,'5.교과목 정보'!$B$3:$K$76,8,FALSE)</f>
        <v>12</v>
      </c>
      <c r="AB65" s="141" t="str">
        <f>VLOOKUP(N65,'5.교과목 정보'!$B$3:$K$76,7,FALSE)</f>
        <v>집체</v>
      </c>
      <c r="AC65" s="144" t="s">
        <v>650</v>
      </c>
      <c r="AD65" s="273" t="str">
        <f>VLOOKUP(AC65,'7.교육장 정보'!$C$3:$D$20,2,FALSE)</f>
        <v>캠틱종합기술원</v>
      </c>
      <c r="AE65" s="201" t="s">
        <v>538</v>
      </c>
      <c r="AF65" s="201"/>
      <c r="AG65" s="141">
        <v>20</v>
      </c>
      <c r="AH65" s="141">
        <f>VLOOKUP(O65,'[1]모집현황(2025.3.12.)'!G$2:N$188,7,FALSE)</f>
        <v>20</v>
      </c>
      <c r="AI65" s="141"/>
    </row>
    <row r="66" spans="1:35" ht="13.5">
      <c r="B66" s="276">
        <v>66</v>
      </c>
      <c r="C66" s="284" t="s">
        <v>533</v>
      </c>
      <c r="D66" s="285" t="s">
        <v>635</v>
      </c>
      <c r="E66" s="278" t="str">
        <f>VLOOKUP(N66,'5.교과목 정보'!$B$3:$K$76,10,FALSE)</f>
        <v>이승목</v>
      </c>
      <c r="F66" s="289" t="s">
        <v>688</v>
      </c>
      <c r="G66" s="278"/>
      <c r="H66" s="278" t="str">
        <f>VLOOKUP(N66,'5.교과목 정보'!$B$3:$K$76,2,FALSE)</f>
        <v>전문교육</v>
      </c>
      <c r="I66" s="278" t="str">
        <f>VLOOKUP(N66,'5.교과목 정보'!$B$3:$K$76,3,FALSE)</f>
        <v>훈련생 지원 역량</v>
      </c>
      <c r="J66" s="278" t="str">
        <f>VLOOKUP(N66,'5.교과목 정보'!$B$3:$K$76,4,FALSE)</f>
        <v>훈련생 이해 및 상담</v>
      </c>
      <c r="K66" s="278" t="str">
        <f>VLOOKUP(N66,'5.교과목 정보'!$B$3:$K$76,5,FALSE)</f>
        <v>상담이론 및 대화기법</v>
      </c>
      <c r="L66" s="287" t="s">
        <v>758</v>
      </c>
      <c r="M66" s="278" t="str">
        <f>VLOOKUP(N66,'5.교과목 정보'!$B$3:$K$76,6,FALSE)</f>
        <v>초급</v>
      </c>
      <c r="N66" s="279" t="s">
        <v>695</v>
      </c>
      <c r="O66" s="292" t="s">
        <v>913</v>
      </c>
      <c r="P66" s="277" t="s">
        <v>625</v>
      </c>
      <c r="Q66" s="278" t="e">
        <f>VLOOKUP(P66,'6.강사정보'!$C$3:$G$1048576,3,FALSE)</f>
        <v>#N/A</v>
      </c>
      <c r="R66" s="278" t="e">
        <f>VLOOKUP(P66,'6.강사정보'!$C$3:$G$1048576,2,FALSE)</f>
        <v>#N/A</v>
      </c>
      <c r="S66" s="278" t="e">
        <f>VLOOKUP(P66,'6.강사정보'!$C$3:$G$1048576,4,FALSE)</f>
        <v>#N/A</v>
      </c>
      <c r="T66" s="278" t="e">
        <f>VLOOKUP(P66,'6.강사정보'!$C$3:$G$1048576,5,FALSE)</f>
        <v>#N/A</v>
      </c>
      <c r="U66" s="277" t="s">
        <v>581</v>
      </c>
      <c r="V66" s="280" t="s">
        <v>21</v>
      </c>
      <c r="W66" s="280" t="s">
        <v>21</v>
      </c>
      <c r="X66" s="281">
        <v>45752</v>
      </c>
      <c r="Y66" s="281">
        <v>45753</v>
      </c>
      <c r="Z66" s="278" t="str">
        <f>VLOOKUP(N66,'5.교과목 정보'!$B$3:$K$76,9,FALSE)</f>
        <v>10:00 ~ 17:00</v>
      </c>
      <c r="AA66" s="278">
        <f>VLOOKUP(N66,'5.교과목 정보'!$B$3:$K$76,8,FALSE)</f>
        <v>12</v>
      </c>
      <c r="AB66" s="278" t="str">
        <f>VLOOKUP(N66,'5.교과목 정보'!$B$3:$K$76,7,FALSE)</f>
        <v>집체</v>
      </c>
      <c r="AC66" s="277" t="s">
        <v>483</v>
      </c>
      <c r="AD66" s="282" t="str">
        <f>VLOOKUP(AC66,'7.교육장 정보'!$C$3:$D$20,2,FALSE)</f>
        <v>능력개발교육원</v>
      </c>
      <c r="AE66" s="283" t="s">
        <v>538</v>
      </c>
      <c r="AF66" s="283"/>
      <c r="AG66" s="278">
        <v>20</v>
      </c>
      <c r="AH66" s="141">
        <f>VLOOKUP(O66,'[1]모집현황(2025.3.12.)'!G$2:N$188,7,FALSE)</f>
        <v>12</v>
      </c>
      <c r="AI66" s="141"/>
    </row>
    <row r="67" spans="1:35" ht="13.5">
      <c r="B67" s="150">
        <v>67</v>
      </c>
      <c r="C67" s="205" t="s">
        <v>533</v>
      </c>
      <c r="D67" s="204" t="s">
        <v>635</v>
      </c>
      <c r="E67" s="141" t="str">
        <f>VLOOKUP(N67,'5.교과목 정보'!$B$3:$K$76,10,FALSE)</f>
        <v>이승목</v>
      </c>
      <c r="F67" s="289" t="s">
        <v>462</v>
      </c>
      <c r="G67" s="141"/>
      <c r="H67" s="141" t="str">
        <f>VLOOKUP(N67,'5.교과목 정보'!$B$3:$K$76,2,FALSE)</f>
        <v>전문교육</v>
      </c>
      <c r="I67" s="141" t="str">
        <f>VLOOKUP(N67,'5.교과목 정보'!$B$3:$K$76,3,FALSE)</f>
        <v>조직관리 역량</v>
      </c>
      <c r="J67" s="141" t="str">
        <f>VLOOKUP(N67,'5.교과목 정보'!$B$3:$K$76,4,FALSE)</f>
        <v>기관운영</v>
      </c>
      <c r="K67" s="141" t="str">
        <f>VLOOKUP(N67,'5.교과목 정보'!$B$3:$K$76,5,FALSE)</f>
        <v>기관운영</v>
      </c>
      <c r="L67" s="287" t="s">
        <v>749</v>
      </c>
      <c r="M67" s="141" t="str">
        <f>VLOOKUP(N67,'5.교과목 정보'!$B$3:$K$76,6,FALSE)</f>
        <v>중급</v>
      </c>
      <c r="N67" s="145" t="s">
        <v>608</v>
      </c>
      <c r="O67" s="292" t="s">
        <v>769</v>
      </c>
      <c r="P67" s="144" t="s">
        <v>54</v>
      </c>
      <c r="Q67" s="141" t="str">
        <f>VLOOKUP(P67,'6.강사정보'!$C$3:$G$1048576,3,FALSE)</f>
        <v xml:space="preserve">대구광역시 </v>
      </c>
      <c r="R67" s="141" t="str">
        <f>VLOOKUP(P67,'6.강사정보'!$C$3:$G$1048576,2,FALSE)</f>
        <v>미래경영교육원 원장</v>
      </c>
      <c r="S67" s="141" t="str">
        <f>VLOOKUP(P67,'6.강사정보'!$C$3:$G$1048576,4,FALSE)</f>
        <v>010-6781-4354</v>
      </c>
      <c r="T67" s="141" t="str">
        <f>VLOOKUP(P67,'6.강사정보'!$C$3:$G$1048576,5,FALSE)</f>
        <v>daeu2@hanmail.net</v>
      </c>
      <c r="U67" s="144" t="s">
        <v>581</v>
      </c>
      <c r="V67" s="143" t="s">
        <v>21</v>
      </c>
      <c r="W67" s="143" t="s">
        <v>21</v>
      </c>
      <c r="X67" s="185">
        <v>45752</v>
      </c>
      <c r="Y67" s="185">
        <v>45752</v>
      </c>
      <c r="Z67" s="141" t="str">
        <f>VLOOKUP(N67,'5.교과목 정보'!$B$3:$K$76,9,FALSE)</f>
        <v>10:00 ~ 17:00</v>
      </c>
      <c r="AA67" s="141">
        <f>VLOOKUP(N67,'5.교과목 정보'!$B$3:$K$76,8,FALSE)</f>
        <v>6</v>
      </c>
      <c r="AB67" s="141" t="str">
        <f>VLOOKUP(N67,'5.교과목 정보'!$B$3:$K$76,7,FALSE)</f>
        <v>집체</v>
      </c>
      <c r="AC67" s="144" t="s">
        <v>447</v>
      </c>
      <c r="AD67" s="273" t="str">
        <f>VLOOKUP(AC67,'7.교육장 정보'!$C$3:$D$20,2,FALSE)</f>
        <v>경북산업직업전문학교</v>
      </c>
      <c r="AE67" s="201" t="s">
        <v>538</v>
      </c>
      <c r="AF67" s="201"/>
      <c r="AG67" s="141">
        <v>20</v>
      </c>
      <c r="AH67" s="141">
        <f>VLOOKUP(O67,'[1]모집현황(2025.3.12.)'!G$2:N$188,7,FALSE)</f>
        <v>20</v>
      </c>
      <c r="AI67" s="141"/>
    </row>
    <row r="68" spans="1:35" ht="13.5">
      <c r="B68" s="150">
        <v>68</v>
      </c>
      <c r="C68" s="205" t="s">
        <v>533</v>
      </c>
      <c r="D68" s="204" t="s">
        <v>638</v>
      </c>
      <c r="E68" s="141" t="str">
        <f>VLOOKUP(N68,'5.교과목 정보'!$B$3:$K$76,10,FALSE)</f>
        <v>김소연</v>
      </c>
      <c r="F68" s="289" t="s">
        <v>462</v>
      </c>
      <c r="G68" s="141"/>
      <c r="H68" s="141" t="str">
        <f>VLOOKUP(N68,'5.교과목 정보'!$B$3:$K$76,2,FALSE)</f>
        <v>기본교육</v>
      </c>
      <c r="I68" s="141" t="str">
        <f>VLOOKUP(N68,'5.교과목 정보'!$B$3:$K$76,3,FALSE)</f>
        <v>교수 학습 평가 역량</v>
      </c>
      <c r="J68" s="141" t="str">
        <f>VLOOKUP(N68,'5.교과목 정보'!$B$3:$K$76,4,FALSE)</f>
        <v>AI・디지털 활용 교육훈련</v>
      </c>
      <c r="K68" s="141" t="str">
        <f>VLOOKUP(N68,'5.교과목 정보'!$B$3:$K$76,5,FALSE)</f>
        <v>생성형 AI</v>
      </c>
      <c r="L68" s="287" t="s">
        <v>705</v>
      </c>
      <c r="M68" s="141" t="str">
        <f>VLOOKUP(N68,'5.교과목 정보'!$B$3:$K$76,6,FALSE)</f>
        <v>초급</v>
      </c>
      <c r="N68" s="145" t="s">
        <v>643</v>
      </c>
      <c r="O68" s="292" t="s">
        <v>770</v>
      </c>
      <c r="P68" s="144" t="s">
        <v>207</v>
      </c>
      <c r="Q68" s="141" t="str">
        <f>VLOOKUP(P68,'6.강사정보'!$C$3:$G$1048576,3,FALSE)</f>
        <v xml:space="preserve">서울특별시 </v>
      </c>
      <c r="R68" s="141" t="str">
        <f>VLOOKUP(P68,'6.강사정보'!$C$3:$G$1048576,2,FALSE)</f>
        <v>같이의가치 교육연구소</v>
      </c>
      <c r="S68" s="141" t="str">
        <f>VLOOKUP(P68,'6.강사정보'!$C$3:$G$1048576,4,FALSE)</f>
        <v>010-2862-8053</v>
      </c>
      <c r="T68" s="141" t="str">
        <f>VLOOKUP(P68,'6.강사정보'!$C$3:$G$1048576,5,FALSE)</f>
        <v>ceo@valuewith.co.kr</v>
      </c>
      <c r="U68" s="144" t="s">
        <v>581</v>
      </c>
      <c r="V68" s="143" t="s">
        <v>21</v>
      </c>
      <c r="W68" s="143" t="s">
        <v>21</v>
      </c>
      <c r="X68" s="185">
        <v>45752</v>
      </c>
      <c r="Y68" s="185">
        <v>45752</v>
      </c>
      <c r="Z68" s="141" t="str">
        <f>VLOOKUP(N68,'5.교과목 정보'!$B$3:$K$76,9,FALSE)</f>
        <v>10:00 ~ 17:00</v>
      </c>
      <c r="AA68" s="141">
        <f>VLOOKUP(N68,'5.교과목 정보'!$B$3:$K$76,8,FALSE)</f>
        <v>6</v>
      </c>
      <c r="AB68" s="141" t="str">
        <f>VLOOKUP(N68,'5.교과목 정보'!$B$3:$K$76,7,FALSE)</f>
        <v>집체</v>
      </c>
      <c r="AC68" s="144" t="s">
        <v>648</v>
      </c>
      <c r="AD68" s="273" t="str">
        <f>VLOOKUP(AC68,'7.교육장 정보'!$C$3:$D$20,2,FALSE)</f>
        <v>대한상공회의소 부산인력개발원</v>
      </c>
      <c r="AE68" s="201" t="s">
        <v>537</v>
      </c>
      <c r="AF68" s="201"/>
      <c r="AG68" s="141">
        <v>20</v>
      </c>
      <c r="AH68" s="141">
        <f>VLOOKUP(O68,'[1]모집현황(2025.3.12.)'!G$2:N$188,7,FALSE)</f>
        <v>20</v>
      </c>
      <c r="AI68" s="141"/>
    </row>
    <row r="69" spans="1:35" ht="13.5">
      <c r="B69" s="150">
        <v>69</v>
      </c>
      <c r="C69" s="144" t="s">
        <v>533</v>
      </c>
      <c r="D69" s="141" t="s">
        <v>635</v>
      </c>
      <c r="E69" s="141" t="str">
        <f>VLOOKUP(N69,'5.교과목 정보'!$B$3:$K$76,10,FALSE)</f>
        <v>이승목</v>
      </c>
      <c r="F69" s="289" t="s">
        <v>462</v>
      </c>
      <c r="G69" s="141"/>
      <c r="H69" s="141" t="str">
        <f>VLOOKUP(N69,'5.교과목 정보'!$B$3:$K$76,2,FALSE)</f>
        <v>전문교육</v>
      </c>
      <c r="I69" s="141" t="s">
        <v>660</v>
      </c>
      <c r="J69" s="141" t="str">
        <f>VLOOKUP(N69,'5.교과목 정보'!$B$3:$K$76,4,FALSE)</f>
        <v>일반행정</v>
      </c>
      <c r="K69" s="141" t="str">
        <f>VLOOKUP(N69,'5.교과목 정보'!$B$3:$K$76,5,FALSE)</f>
        <v>훈련기관 운영관리</v>
      </c>
      <c r="L69" s="287" t="s">
        <v>749</v>
      </c>
      <c r="M69" s="141" t="str">
        <f>VLOOKUP(N69,'5.교과목 정보'!$B$3:$K$76,6,FALSE)</f>
        <v>중급</v>
      </c>
      <c r="N69" s="145" t="s">
        <v>607</v>
      </c>
      <c r="O69" s="292" t="s">
        <v>771</v>
      </c>
      <c r="P69" s="144" t="s">
        <v>54</v>
      </c>
      <c r="Q69" s="141" t="str">
        <f>VLOOKUP(P69,'6.강사정보'!$C$3:$G$1048576,3,FALSE)</f>
        <v xml:space="preserve">대구광역시 </v>
      </c>
      <c r="R69" s="141" t="str">
        <f>VLOOKUP(P69,'6.강사정보'!$C$3:$G$1048576,2,FALSE)</f>
        <v>미래경영교육원 원장</v>
      </c>
      <c r="S69" s="141" t="str">
        <f>VLOOKUP(P69,'6.강사정보'!$C$3:$G$1048576,4,FALSE)</f>
        <v>010-6781-4354</v>
      </c>
      <c r="T69" s="141" t="str">
        <f>VLOOKUP(P69,'6.강사정보'!$C$3:$G$1048576,5,FALSE)</f>
        <v>daeu2@hanmail.net</v>
      </c>
      <c r="U69" s="144" t="s">
        <v>581</v>
      </c>
      <c r="V69" s="143" t="s">
        <v>21</v>
      </c>
      <c r="W69" s="143" t="s">
        <v>21</v>
      </c>
      <c r="X69" s="185">
        <v>45753</v>
      </c>
      <c r="Y69" s="185">
        <v>45753</v>
      </c>
      <c r="Z69" s="141" t="str">
        <f>VLOOKUP(N69,'5.교과목 정보'!$B$3:$K$76,9,FALSE)</f>
        <v>10:00 ~ 17:00</v>
      </c>
      <c r="AA69" s="141">
        <f>VLOOKUP(N69,'5.교과목 정보'!$B$3:$K$76,8,FALSE)</f>
        <v>6</v>
      </c>
      <c r="AB69" s="141" t="str">
        <f>VLOOKUP(N69,'5.교과목 정보'!$B$3:$K$76,7,FALSE)</f>
        <v>집체</v>
      </c>
      <c r="AC69" s="144" t="s">
        <v>447</v>
      </c>
      <c r="AD69" s="273" t="str">
        <f>VLOOKUP(AC69,'7.교육장 정보'!$C$3:$D$20,2,FALSE)</f>
        <v>경북산업직업전문학교</v>
      </c>
      <c r="AE69" s="201" t="s">
        <v>538</v>
      </c>
      <c r="AF69" s="201"/>
      <c r="AG69" s="141">
        <v>20</v>
      </c>
      <c r="AH69" s="141">
        <f>VLOOKUP(O69,'[1]모집현황(2025.3.12.)'!G$2:N$188,7,FALSE)</f>
        <v>20</v>
      </c>
      <c r="AI69" s="141"/>
    </row>
    <row r="70" spans="1:35" ht="13.5">
      <c r="B70" s="150">
        <v>70</v>
      </c>
      <c r="C70" s="144" t="s">
        <v>656</v>
      </c>
      <c r="D70" s="141" t="s">
        <v>636</v>
      </c>
      <c r="E70" s="141" t="str">
        <f>VLOOKUP(N70,'5.교과목 정보'!$B$3:$K$76,10,FALSE)</f>
        <v>김소연</v>
      </c>
      <c r="F70" s="289" t="s">
        <v>462</v>
      </c>
      <c r="G70" s="141"/>
      <c r="H70" s="141" t="str">
        <f>VLOOKUP(N70,'5.교과목 정보'!$B$3:$K$76,2,FALSE)</f>
        <v>기본교육</v>
      </c>
      <c r="I70" s="141" t="str">
        <f>VLOOKUP(N70,'5.교과목 정보'!$B$3:$K$76,3,FALSE)</f>
        <v>교수 학습 평가 역량</v>
      </c>
      <c r="J70" s="141" t="str">
        <f>VLOOKUP(N70,'5.교과목 정보'!$B$3:$K$76,4,FALSE)</f>
        <v>AI・디지털 활용 교육훈련</v>
      </c>
      <c r="K70" s="141" t="str">
        <f>VLOOKUP(N70,'5.교과목 정보'!$B$3:$K$76,5,FALSE)</f>
        <v>생성형 AI</v>
      </c>
      <c r="L70" s="287" t="s">
        <v>698</v>
      </c>
      <c r="M70" s="141" t="str">
        <f>VLOOKUP(N70,'5.교과목 정보'!$B$3:$K$76,6,FALSE)</f>
        <v>초급</v>
      </c>
      <c r="N70" s="145" t="s">
        <v>643</v>
      </c>
      <c r="O70" s="292" t="s">
        <v>772</v>
      </c>
      <c r="P70" s="144" t="s">
        <v>207</v>
      </c>
      <c r="Q70" s="141" t="str">
        <f>VLOOKUP(P70,'6.강사정보'!$C$3:$G$1048576,3,FALSE)</f>
        <v xml:space="preserve">서울특별시 </v>
      </c>
      <c r="R70" s="141" t="str">
        <f>VLOOKUP(P70,'6.강사정보'!$C$3:$G$1048576,2,FALSE)</f>
        <v>같이의가치 교육연구소</v>
      </c>
      <c r="S70" s="141" t="str">
        <f>VLOOKUP(P70,'6.강사정보'!$C$3:$G$1048576,4,FALSE)</f>
        <v>010-2862-8053</v>
      </c>
      <c r="T70" s="141" t="str">
        <f>VLOOKUP(P70,'6.강사정보'!$C$3:$G$1048576,5,FALSE)</f>
        <v>ceo@valuewith.co.kr</v>
      </c>
      <c r="U70" s="144" t="s">
        <v>581</v>
      </c>
      <c r="V70" s="143" t="s">
        <v>21</v>
      </c>
      <c r="W70" s="143" t="s">
        <v>21</v>
      </c>
      <c r="X70" s="185">
        <v>45753</v>
      </c>
      <c r="Y70" s="185">
        <v>45753</v>
      </c>
      <c r="Z70" s="141" t="str">
        <f>VLOOKUP(N70,'5.교과목 정보'!$B$3:$K$76,9,FALSE)</f>
        <v>10:00 ~ 17:00</v>
      </c>
      <c r="AA70" s="141">
        <f>VLOOKUP(N70,'5.교과목 정보'!$B$3:$K$76,8,FALSE)</f>
        <v>6</v>
      </c>
      <c r="AB70" s="141" t="str">
        <f>VLOOKUP(N70,'5.교과목 정보'!$B$3:$K$76,7,FALSE)</f>
        <v>집체</v>
      </c>
      <c r="AC70" s="144" t="s">
        <v>648</v>
      </c>
      <c r="AD70" s="273" t="str">
        <f>VLOOKUP(AC70,'7.교육장 정보'!$C$3:$D$20,2,FALSE)</f>
        <v>대한상공회의소 부산인력개발원</v>
      </c>
      <c r="AE70" s="201" t="s">
        <v>537</v>
      </c>
      <c r="AF70" s="201"/>
      <c r="AG70" s="141">
        <v>20</v>
      </c>
      <c r="AH70" s="141">
        <f>VLOOKUP(O70,'[1]모집현황(2025.3.12.)'!G$2:N$188,7,FALSE)</f>
        <v>20</v>
      </c>
      <c r="AI70" s="141"/>
    </row>
    <row r="71" spans="1:35" s="4" customFormat="1" ht="13.5">
      <c r="A71" s="187"/>
      <c r="B71" s="150">
        <v>71</v>
      </c>
      <c r="C71" s="144" t="s">
        <v>641</v>
      </c>
      <c r="D71" s="141" t="s">
        <v>636</v>
      </c>
      <c r="E71" s="141" t="str">
        <f>VLOOKUP(N71,'5.교과목 정보'!$B$3:$K$76,10,FALSE)</f>
        <v>김소연</v>
      </c>
      <c r="F71" s="289" t="s">
        <v>462</v>
      </c>
      <c r="G71" s="141"/>
      <c r="H71" s="141" t="str">
        <f>VLOOKUP(N71,'5.교과목 정보'!$B$3:$K$76,2,FALSE)</f>
        <v>기본교육</v>
      </c>
      <c r="I71" s="141" t="str">
        <f>VLOOKUP(N71,'5.교과목 정보'!$B$3:$K$76,3,FALSE)</f>
        <v>교수 학습 평가 역량</v>
      </c>
      <c r="J71" s="141" t="str">
        <f>VLOOKUP(N71,'5.교과목 정보'!$B$3:$K$76,4,FALSE)</f>
        <v>교육훈련자료 개발 및 활용</v>
      </c>
      <c r="K71" s="141" t="str">
        <f>VLOOKUP(N71,'5.교과목 정보'!$B$3:$K$76,5,FALSE)</f>
        <v>강의자료 제작(동영상)</v>
      </c>
      <c r="L71" s="287" t="s">
        <v>754</v>
      </c>
      <c r="M71" s="141" t="str">
        <f>VLOOKUP(N71,'5.교과목 정보'!$B$3:$K$76,6,FALSE)</f>
        <v>고급</v>
      </c>
      <c r="N71" s="145" t="s">
        <v>127</v>
      </c>
      <c r="O71" s="292" t="s">
        <v>773</v>
      </c>
      <c r="P71" s="144" t="s">
        <v>71</v>
      </c>
      <c r="Q71" s="141" t="str">
        <f>VLOOKUP(P71,'6.강사정보'!$C$3:$G$1048576,3,FALSE)</f>
        <v xml:space="preserve">인천광역시 </v>
      </c>
      <c r="R71" s="141" t="str">
        <f>VLOOKUP(P71,'6.강사정보'!$C$3:$G$1048576,2,FALSE)</f>
        <v>드림컨설팅 대표</v>
      </c>
      <c r="S71" s="141" t="str">
        <f>VLOOKUP(P71,'6.강사정보'!$C$3:$G$1048576,4,FALSE)</f>
        <v>010-9265-7988</v>
      </c>
      <c r="T71" s="141" t="str">
        <f>VLOOKUP(P71,'6.강사정보'!$C$3:$G$1048576,5,FALSE)</f>
        <v>konamsun@korea.ac.kr</v>
      </c>
      <c r="U71" s="144" t="s">
        <v>581</v>
      </c>
      <c r="V71" s="143" t="s">
        <v>21</v>
      </c>
      <c r="W71" s="143" t="s">
        <v>21</v>
      </c>
      <c r="X71" s="185">
        <v>45755</v>
      </c>
      <c r="Y71" s="185">
        <v>45756</v>
      </c>
      <c r="Z71" s="141" t="str">
        <f>VLOOKUP(N71,'5.교과목 정보'!$B$3:$K$76,9,FALSE)</f>
        <v>10:00 ~ 17:00</v>
      </c>
      <c r="AA71" s="141">
        <f>VLOOKUP(N71,'5.교과목 정보'!$B$3:$K$76,8,FALSE)</f>
        <v>12</v>
      </c>
      <c r="AB71" s="141" t="str">
        <f>VLOOKUP(N71,'5.교과목 정보'!$B$3:$K$76,7,FALSE)</f>
        <v>집체</v>
      </c>
      <c r="AC71" s="144" t="s">
        <v>483</v>
      </c>
      <c r="AD71" s="273" t="str">
        <f>VLOOKUP(AC71,'7.교육장 정보'!$C$3:$D$20,2,FALSE)</f>
        <v>능력개발교육원</v>
      </c>
      <c r="AE71" s="201" t="s">
        <v>537</v>
      </c>
      <c r="AF71" s="201"/>
      <c r="AG71" s="141">
        <v>20</v>
      </c>
      <c r="AH71" s="141">
        <f>VLOOKUP(O71,'[1]모집현황(2025.3.12.)'!G$2:N$188,7,FALSE)</f>
        <v>20</v>
      </c>
      <c r="AI71" s="141"/>
    </row>
    <row r="72" spans="1:35" s="4" customFormat="1" ht="13.5">
      <c r="A72" s="187"/>
      <c r="B72" s="150">
        <v>72</v>
      </c>
      <c r="C72" s="144" t="s">
        <v>641</v>
      </c>
      <c r="D72" s="141" t="s">
        <v>636</v>
      </c>
      <c r="E72" s="141" t="str">
        <f>VLOOKUP(N72,'5.교과목 정보'!$B$3:$K$76,10,FALSE)</f>
        <v>이승목</v>
      </c>
      <c r="F72" s="289" t="s">
        <v>465</v>
      </c>
      <c r="G72" s="141"/>
      <c r="H72" s="141" t="str">
        <f>VLOOKUP(N72,'5.교과목 정보'!$B$3:$K$76,2,FALSE)</f>
        <v>전문교육</v>
      </c>
      <c r="I72" s="141" t="str">
        <f>VLOOKUP(N72,'5.교과목 정보'!$B$3:$K$76,3,FALSE)</f>
        <v>훈련생 지원 역량</v>
      </c>
      <c r="J72" s="141" t="str">
        <f>VLOOKUP(N72,'5.교과목 정보'!$B$3:$K$76,4,FALSE)</f>
        <v>취업지원 및 사후지도</v>
      </c>
      <c r="K72" s="141" t="str">
        <f>VLOOKUP(N72,'5.교과목 정보'!$B$3:$K$76,5,FALSE)</f>
        <v>진로지도 및 취업상담</v>
      </c>
      <c r="L72" s="287" t="s">
        <v>754</v>
      </c>
      <c r="M72" s="141" t="str">
        <f>VLOOKUP(N72,'5.교과목 정보'!$B$3:$K$76,6,FALSE)</f>
        <v>초중급</v>
      </c>
      <c r="N72" s="145" t="s">
        <v>125</v>
      </c>
      <c r="O72" s="292" t="s">
        <v>774</v>
      </c>
      <c r="P72" s="144" t="s">
        <v>91</v>
      </c>
      <c r="Q72" s="141" t="str">
        <f>VLOOKUP(P72,'6.강사정보'!$C$3:$G$1048576,3,FALSE)</f>
        <v xml:space="preserve">부산광역시 </v>
      </c>
      <c r="R72" s="141" t="str">
        <f>VLOOKUP(P72,'6.강사정보'!$C$3:$G$1048576,2,FALSE)</f>
        <v>휴먼코칭앤컨설팅/본교 HRD학과</v>
      </c>
      <c r="S72" s="141" t="str">
        <f>VLOOKUP(P72,'6.강사정보'!$C$3:$G$1048576,4,FALSE)</f>
        <v>010-7999-9876</v>
      </c>
      <c r="T72" s="141" t="str">
        <f>VLOOKUP(P72,'6.강사정보'!$C$3:$G$1048576,5,FALSE)</f>
        <v>redica@kakao.com</v>
      </c>
      <c r="U72" s="144" t="s">
        <v>581</v>
      </c>
      <c r="V72" s="143" t="s">
        <v>21</v>
      </c>
      <c r="W72" s="143" t="s">
        <v>21</v>
      </c>
      <c r="X72" s="185">
        <v>45755</v>
      </c>
      <c r="Y72" s="185">
        <v>45756</v>
      </c>
      <c r="Z72" s="141" t="str">
        <f>VLOOKUP(N72,'5.교과목 정보'!$B$3:$K$76,9,FALSE)</f>
        <v>10:00 ~ 17:00</v>
      </c>
      <c r="AA72" s="141">
        <f>VLOOKUP(N72,'5.교과목 정보'!$B$3:$K$76,8,FALSE)</f>
        <v>12</v>
      </c>
      <c r="AB72" s="141" t="str">
        <f>VLOOKUP(N72,'5.교과목 정보'!$B$3:$K$76,7,FALSE)</f>
        <v>집체</v>
      </c>
      <c r="AC72" s="144" t="s">
        <v>444</v>
      </c>
      <c r="AD72" s="273" t="str">
        <f>VLOOKUP(AC72,'7.교육장 정보'!$C$3:$D$20,2,FALSE)</f>
        <v>한국폴리텍대학 정수캠퍼스</v>
      </c>
      <c r="AE72" s="201" t="s">
        <v>538</v>
      </c>
      <c r="AF72" s="201"/>
      <c r="AG72" s="141">
        <v>20</v>
      </c>
      <c r="AH72" s="141">
        <f>VLOOKUP(O72,'[1]모집현황(2025.3.12.)'!G$2:N$188,7,FALSE)</f>
        <v>13</v>
      </c>
      <c r="AI72" s="141"/>
    </row>
    <row r="73" spans="1:35" s="4" customFormat="1" ht="13.5">
      <c r="A73" s="187"/>
      <c r="B73" s="150">
        <v>73</v>
      </c>
      <c r="C73" s="144" t="s">
        <v>641</v>
      </c>
      <c r="D73" s="141" t="s">
        <v>636</v>
      </c>
      <c r="E73" s="141" t="str">
        <f>VLOOKUP(N73,'5.교과목 정보'!$B$3:$K$76,10,FALSE)</f>
        <v>김소연</v>
      </c>
      <c r="F73" s="289" t="s">
        <v>462</v>
      </c>
      <c r="G73" s="141"/>
      <c r="H73" s="141" t="str">
        <f>VLOOKUP(N73,'5.교과목 정보'!$B$3:$K$76,2,FALSE)</f>
        <v>기본교육</v>
      </c>
      <c r="I73" s="141" t="str">
        <f>VLOOKUP(N73,'5.교과목 정보'!$B$3:$K$76,3,FALSE)</f>
        <v>교수 학습 평가 역량</v>
      </c>
      <c r="J73" s="141" t="str">
        <f>VLOOKUP(N73,'5.교과목 정보'!$B$3:$K$76,4,FALSE)</f>
        <v>AI・디지털 활용 교육훈련</v>
      </c>
      <c r="K73" s="141" t="str">
        <f>VLOOKUP(N73,'5.교과목 정보'!$B$3:$K$76,5,FALSE)</f>
        <v>생성형 AI</v>
      </c>
      <c r="L73" s="287" t="s">
        <v>705</v>
      </c>
      <c r="M73" s="141" t="str">
        <f>VLOOKUP(N73,'5.교과목 정보'!$B$3:$K$76,6,FALSE)</f>
        <v>중급</v>
      </c>
      <c r="N73" s="145" t="s">
        <v>642</v>
      </c>
      <c r="O73" s="292" t="s">
        <v>775</v>
      </c>
      <c r="P73" s="144" t="s">
        <v>508</v>
      </c>
      <c r="Q73" s="141" t="e">
        <f>VLOOKUP(P73,'6.강사정보'!$C$3:$G$1048576,3,FALSE)</f>
        <v>#N/A</v>
      </c>
      <c r="R73" s="141" t="e">
        <f>VLOOKUP(P73,'6.강사정보'!$C$3:$G$1048576,2,FALSE)</f>
        <v>#N/A</v>
      </c>
      <c r="S73" s="141" t="e">
        <f>VLOOKUP(P73,'6.강사정보'!$C$3:$G$1048576,4,FALSE)</f>
        <v>#N/A</v>
      </c>
      <c r="T73" s="141" t="e">
        <f>VLOOKUP(P73,'6.강사정보'!$C$3:$G$1048576,5,FALSE)</f>
        <v>#N/A</v>
      </c>
      <c r="U73" s="144" t="s">
        <v>581</v>
      </c>
      <c r="V73" s="143" t="s">
        <v>21</v>
      </c>
      <c r="W73" s="143" t="s">
        <v>21</v>
      </c>
      <c r="X73" s="185">
        <v>45756</v>
      </c>
      <c r="Y73" s="185">
        <v>45756</v>
      </c>
      <c r="Z73" s="141" t="str">
        <f>VLOOKUP(N73,'5.교과목 정보'!$B$3:$K$76,9,FALSE)</f>
        <v>10:00 ~ 17:00</v>
      </c>
      <c r="AA73" s="141">
        <f>VLOOKUP(N73,'5.교과목 정보'!$B$3:$K$76,8,FALSE)</f>
        <v>6</v>
      </c>
      <c r="AB73" s="141" t="str">
        <f>VLOOKUP(N73,'5.교과목 정보'!$B$3:$K$76,7,FALSE)</f>
        <v>집체</v>
      </c>
      <c r="AC73" s="144" t="s">
        <v>444</v>
      </c>
      <c r="AD73" s="273" t="str">
        <f>VLOOKUP(AC73,'7.교육장 정보'!$C$3:$D$20,2,FALSE)</f>
        <v>한국폴리텍대학 정수캠퍼스</v>
      </c>
      <c r="AE73" s="201" t="s">
        <v>537</v>
      </c>
      <c r="AF73" s="201"/>
      <c r="AG73" s="141">
        <v>20</v>
      </c>
      <c r="AH73" s="141">
        <f>VLOOKUP(O73,'[1]모집현황(2025.3.12.)'!G$2:N$188,7,FALSE)</f>
        <v>20</v>
      </c>
      <c r="AI73" s="141"/>
    </row>
    <row r="74" spans="1:35" s="4" customFormat="1" ht="13.5">
      <c r="A74" s="187"/>
      <c r="B74" s="150">
        <v>74</v>
      </c>
      <c r="C74" s="144" t="s">
        <v>641</v>
      </c>
      <c r="D74" s="141" t="s">
        <v>636</v>
      </c>
      <c r="E74" s="141" t="str">
        <f>VLOOKUP(N74,'5.교과목 정보'!$B$3:$K$76,10,FALSE)</f>
        <v>김한빛</v>
      </c>
      <c r="F74" s="289" t="s">
        <v>463</v>
      </c>
      <c r="G74" s="141"/>
      <c r="H74" s="141" t="str">
        <f>VLOOKUP(N74,'5.교과목 정보'!$B$3:$K$76,2,FALSE)</f>
        <v>기본교육</v>
      </c>
      <c r="I74" s="141" t="str">
        <f>VLOOKUP(N74,'5.교과목 정보'!$B$3:$K$76,3,FALSE)</f>
        <v>교수 학습 평가 역량</v>
      </c>
      <c r="J74" s="141" t="str">
        <f>VLOOKUP(N74,'5.교과목 정보'!$B$3:$K$76,4,FALSE)</f>
        <v>훈련과정 설계 및 개발</v>
      </c>
      <c r="K74" s="141" t="str">
        <f>VLOOKUP(N74,'5.교과목 정보'!$B$3:$K$76,5,FALSE)</f>
        <v>NCS활용 교육</v>
      </c>
      <c r="L74" s="287" t="s">
        <v>705</v>
      </c>
      <c r="M74" s="141" t="str">
        <f>VLOOKUP(N74,'5.교과목 정보'!$B$3:$K$76,6,FALSE)</f>
        <v>중급</v>
      </c>
      <c r="N74" s="145" t="s">
        <v>599</v>
      </c>
      <c r="O74" s="292" t="s">
        <v>776</v>
      </c>
      <c r="P74" s="144" t="s">
        <v>514</v>
      </c>
      <c r="Q74" s="141" t="e">
        <f>VLOOKUP(P74,'6.강사정보'!$C$3:$G$1048576,3,FALSE)</f>
        <v>#N/A</v>
      </c>
      <c r="R74" s="141" t="e">
        <f>VLOOKUP(P74,'6.강사정보'!$C$3:$G$1048576,2,FALSE)</f>
        <v>#N/A</v>
      </c>
      <c r="S74" s="141" t="e">
        <f>VLOOKUP(P74,'6.강사정보'!$C$3:$G$1048576,4,FALSE)</f>
        <v>#N/A</v>
      </c>
      <c r="T74" s="141" t="e">
        <f>VLOOKUP(P74,'6.강사정보'!$C$3:$G$1048576,5,FALSE)</f>
        <v>#N/A</v>
      </c>
      <c r="U74" s="144" t="s">
        <v>581</v>
      </c>
      <c r="V74" s="143" t="s">
        <v>21</v>
      </c>
      <c r="W74" s="143" t="s">
        <v>21</v>
      </c>
      <c r="X74" s="185">
        <v>45757</v>
      </c>
      <c r="Y74" s="185">
        <v>45758</v>
      </c>
      <c r="Z74" s="141" t="str">
        <f>VLOOKUP(N74,'5.교과목 정보'!$B$3:$K$76,9,FALSE)</f>
        <v>10:00 ~ 17:00</v>
      </c>
      <c r="AA74" s="141">
        <f>VLOOKUP(N74,'5.교과목 정보'!$B$3:$K$76,8,FALSE)</f>
        <v>12</v>
      </c>
      <c r="AB74" s="141" t="str">
        <f>VLOOKUP(N74,'5.교과목 정보'!$B$3:$K$76,7,FALSE)</f>
        <v>집체</v>
      </c>
      <c r="AC74" s="144" t="s">
        <v>483</v>
      </c>
      <c r="AD74" s="273" t="str">
        <f>VLOOKUP(AC74,'7.교육장 정보'!$C$3:$D$20,2,FALSE)</f>
        <v>능력개발교육원</v>
      </c>
      <c r="AE74" s="201" t="s">
        <v>537</v>
      </c>
      <c r="AF74" s="201"/>
      <c r="AG74" s="141">
        <v>20</v>
      </c>
      <c r="AH74" s="141">
        <f>VLOOKUP(O74,'[1]모집현황(2025.3.12.)'!G$2:N$188,7,FALSE)</f>
        <v>6</v>
      </c>
      <c r="AI74" s="141"/>
    </row>
    <row r="75" spans="1:35" s="4" customFormat="1" ht="13.5">
      <c r="A75" s="187"/>
      <c r="B75" s="150">
        <v>75</v>
      </c>
      <c r="C75" s="144" t="s">
        <v>641</v>
      </c>
      <c r="D75" s="141" t="s">
        <v>636</v>
      </c>
      <c r="E75" s="141" t="str">
        <f>VLOOKUP(N75,'5.교과목 정보'!$B$3:$K$76,10,FALSE)</f>
        <v>최연종</v>
      </c>
      <c r="F75" s="289" t="s">
        <v>465</v>
      </c>
      <c r="G75" s="141"/>
      <c r="H75" s="141" t="str">
        <f>VLOOKUP(N75,'5.교과목 정보'!$B$3:$K$76,2,FALSE)</f>
        <v>기본교육</v>
      </c>
      <c r="I75" s="141" t="str">
        <f>VLOOKUP(N75,'5.교과목 정보'!$B$3:$K$76,3,FALSE)</f>
        <v>교수 학습 평가 역량</v>
      </c>
      <c r="J75" s="141" t="str">
        <f>VLOOKUP(N75,'5.교과목 정보'!$B$3:$K$76,4,FALSE)</f>
        <v>교수시행</v>
      </c>
      <c r="K75" s="141" t="str">
        <f>VLOOKUP(N75,'5.교과목 정보'!$B$3:$K$76,5,FALSE)</f>
        <v>강의기법(NCS기반)</v>
      </c>
      <c r="L75" s="287" t="s">
        <v>754</v>
      </c>
      <c r="M75" s="141" t="str">
        <f>VLOOKUP(N75,'5.교과목 정보'!$B$3:$K$76,6,FALSE)</f>
        <v>초중급</v>
      </c>
      <c r="N75" s="145" t="s">
        <v>110</v>
      </c>
      <c r="O75" s="292" t="s">
        <v>777</v>
      </c>
      <c r="P75" s="144" t="s">
        <v>84</v>
      </c>
      <c r="Q75" s="141" t="str">
        <f>VLOOKUP(P75,'6.강사정보'!$C$3:$G$1048576,3,FALSE)</f>
        <v>충남 천안시</v>
      </c>
      <c r="R75" s="141" t="str">
        <f>VLOOKUP(P75,'6.강사정보'!$C$3:$G$1048576,2,FALSE)</f>
        <v>한국기술교육대학교 HRD 학과</v>
      </c>
      <c r="S75" s="141" t="str">
        <f>VLOOKUP(P75,'6.강사정보'!$C$3:$G$1048576,4,FALSE)</f>
        <v>010-5420-4633</v>
      </c>
      <c r="T75" s="141" t="str">
        <f>VLOOKUP(P75,'6.강사정보'!$C$3:$G$1048576,5,FALSE)</f>
        <v>gwansik@koreatech.ac.kr</v>
      </c>
      <c r="U75" s="144" t="s">
        <v>581</v>
      </c>
      <c r="V75" s="143" t="s">
        <v>21</v>
      </c>
      <c r="W75" s="143" t="s">
        <v>21</v>
      </c>
      <c r="X75" s="185">
        <v>45757</v>
      </c>
      <c r="Y75" s="185">
        <v>45758</v>
      </c>
      <c r="Z75" s="141" t="str">
        <f>VLOOKUP(N75,'5.교과목 정보'!$B$3:$K$76,9,FALSE)</f>
        <v>10:00 ~ 17:00</v>
      </c>
      <c r="AA75" s="141">
        <f>VLOOKUP(N75,'5.교과목 정보'!$B$3:$K$76,8,FALSE)</f>
        <v>12</v>
      </c>
      <c r="AB75" s="141" t="str">
        <f>VLOOKUP(N75,'5.교과목 정보'!$B$3:$K$76,7,FALSE)</f>
        <v>집체</v>
      </c>
      <c r="AC75" s="144" t="s">
        <v>444</v>
      </c>
      <c r="AD75" s="273" t="str">
        <f>VLOOKUP(AC75,'7.교육장 정보'!$C$3:$D$20,2,FALSE)</f>
        <v>한국폴리텍대학 정수캠퍼스</v>
      </c>
      <c r="AE75" s="201" t="s">
        <v>537</v>
      </c>
      <c r="AF75" s="201"/>
      <c r="AG75" s="141">
        <v>20</v>
      </c>
      <c r="AH75" s="141">
        <f>VLOOKUP(O75,'[1]모집현황(2025.3.12.)'!G$2:N$188,7,FALSE)</f>
        <v>4</v>
      </c>
      <c r="AI75" s="141"/>
    </row>
    <row r="76" spans="1:35" s="4" customFormat="1" ht="13.5">
      <c r="A76" s="187"/>
      <c r="B76" s="150">
        <v>76</v>
      </c>
      <c r="C76" s="144" t="s">
        <v>641</v>
      </c>
      <c r="D76" s="141" t="s">
        <v>636</v>
      </c>
      <c r="E76" s="141" t="str">
        <f>VLOOKUP(N76,'5.교과목 정보'!$B$3:$K$76,10,FALSE)</f>
        <v>이승목</v>
      </c>
      <c r="F76" s="289" t="s">
        <v>463</v>
      </c>
      <c r="G76" s="141"/>
      <c r="H76" s="141" t="str">
        <f>VLOOKUP(N76,'5.교과목 정보'!$B$3:$K$76,2,FALSE)</f>
        <v>전문교육</v>
      </c>
      <c r="I76" s="141" t="s">
        <v>660</v>
      </c>
      <c r="J76" s="141" t="str">
        <f>VLOOKUP(N76,'5.교과목 정보'!$B$3:$K$76,4,FALSE)</f>
        <v>일반행정</v>
      </c>
      <c r="K76" s="141" t="str">
        <f>VLOOKUP(N76,'5.교과목 정보'!$B$3:$K$76,5,FALSE)</f>
        <v>훈련기관 운영관리</v>
      </c>
      <c r="L76" s="287" t="s">
        <v>754</v>
      </c>
      <c r="M76" s="141" t="str">
        <f>VLOOKUP(N76,'5.교과목 정보'!$B$3:$K$76,6,FALSE)</f>
        <v>초급</v>
      </c>
      <c r="N76" s="145" t="s">
        <v>548</v>
      </c>
      <c r="O76" s="292" t="s">
        <v>778</v>
      </c>
      <c r="P76" s="144" t="s">
        <v>60</v>
      </c>
      <c r="Q76" s="141" t="str">
        <f>VLOOKUP(P76,'6.강사정보'!$C$3:$G$1048576,3,FALSE)</f>
        <v xml:space="preserve">광주광역시 </v>
      </c>
      <c r="R76" s="141" t="str">
        <f>VLOOKUP(P76,'6.강사정보'!$C$3:$G$1048576,2,FALSE)</f>
        <v>한울직업전문학교</v>
      </c>
      <c r="S76" s="141" t="str">
        <f>VLOOKUP(P76,'6.강사정보'!$C$3:$G$1048576,4,FALSE)</f>
        <v>010-2607-2194</v>
      </c>
      <c r="T76" s="141" t="str">
        <f>VLOOKUP(P76,'6.강사정보'!$C$3:$G$1048576,5,FALSE)</f>
        <v>nsy007@hanmail.net</v>
      </c>
      <c r="U76" s="144" t="s">
        <v>581</v>
      </c>
      <c r="V76" s="143" t="s">
        <v>21</v>
      </c>
      <c r="W76" s="143" t="s">
        <v>21</v>
      </c>
      <c r="X76" s="185">
        <v>45757</v>
      </c>
      <c r="Y76" s="185">
        <v>45758</v>
      </c>
      <c r="Z76" s="141" t="str">
        <f>VLOOKUP(N76,'5.교과목 정보'!$B$3:$K$76,9,FALSE)</f>
        <v>10:00 ~ 17:00</v>
      </c>
      <c r="AA76" s="141">
        <f>VLOOKUP(N76,'5.교과목 정보'!$B$3:$K$76,8,FALSE)</f>
        <v>12</v>
      </c>
      <c r="AB76" s="141" t="str">
        <f>VLOOKUP(N76,'5.교과목 정보'!$B$3:$K$76,7,FALSE)</f>
        <v>집체</v>
      </c>
      <c r="AC76" s="144" t="s">
        <v>483</v>
      </c>
      <c r="AD76" s="273" t="str">
        <f>VLOOKUP(AC76,'7.교육장 정보'!$C$3:$D$20,2,FALSE)</f>
        <v>능력개발교육원</v>
      </c>
      <c r="AE76" s="201" t="s">
        <v>538</v>
      </c>
      <c r="AF76" s="201"/>
      <c r="AG76" s="141">
        <v>20</v>
      </c>
      <c r="AH76" s="141">
        <f>VLOOKUP(O76,'[1]모집현황(2025.3.12.)'!G$2:N$188,7,FALSE)</f>
        <v>20</v>
      </c>
      <c r="AI76" s="141"/>
    </row>
    <row r="77" spans="1:35" s="4" customFormat="1" ht="13.5">
      <c r="A77" s="187"/>
      <c r="B77" s="150">
        <v>77</v>
      </c>
      <c r="C77" s="205" t="s">
        <v>641</v>
      </c>
      <c r="D77" s="141" t="s">
        <v>636</v>
      </c>
      <c r="E77" s="141" t="str">
        <f>VLOOKUP(N77,'5.교과목 정보'!$B$3:$K$76,10,FALSE)</f>
        <v>이승목</v>
      </c>
      <c r="F77" s="289" t="s">
        <v>463</v>
      </c>
      <c r="G77" s="141"/>
      <c r="H77" s="141" t="str">
        <f>VLOOKUP(N77,'5.교과목 정보'!$B$3:$K$76,2,FALSE)</f>
        <v>전문교육</v>
      </c>
      <c r="I77" s="141" t="str">
        <f>VLOOKUP(N77,'5.교과목 정보'!$B$3:$K$76,3,FALSE)</f>
        <v>훈련생 지원 역량</v>
      </c>
      <c r="J77" s="141" t="str">
        <f>VLOOKUP(N77,'5.교과목 정보'!$B$3:$K$76,4,FALSE)</f>
        <v>훈련생 이해 및 상담</v>
      </c>
      <c r="K77" s="141" t="str">
        <f>VLOOKUP(N77,'5.교과목 정보'!$B$3:$K$76,5,FALSE)</f>
        <v>훈련교사 코칭</v>
      </c>
      <c r="L77" s="287" t="s">
        <v>754</v>
      </c>
      <c r="M77" s="141" t="str">
        <f>VLOOKUP(N77,'5.교과목 정보'!$B$3:$K$76,6,FALSE)</f>
        <v>중급</v>
      </c>
      <c r="N77" s="145" t="s">
        <v>139</v>
      </c>
      <c r="O77" s="292" t="s">
        <v>779</v>
      </c>
      <c r="P77" s="144" t="s">
        <v>624</v>
      </c>
      <c r="Q77" s="141" t="str">
        <f>VLOOKUP(P77,'6.강사정보'!$C$3:$G$1048576,3,FALSE)</f>
        <v>경기도 안양</v>
      </c>
      <c r="R77" s="141" t="str">
        <f>VLOOKUP(P77,'6.강사정보'!$C$3:$G$1048576,2,FALSE)</f>
        <v>건강코칭 연구소 소장</v>
      </c>
      <c r="S77" s="141" t="str">
        <f>VLOOKUP(P77,'6.강사정보'!$C$3:$G$1048576,4,FALSE)</f>
        <v>010-8643-3155</v>
      </c>
      <c r="T77" s="141" t="str">
        <f>VLOOKUP(P77,'6.강사정보'!$C$3:$G$1048576,5,FALSE)</f>
        <v>binieni@hanmail.net</v>
      </c>
      <c r="U77" s="144" t="s">
        <v>581</v>
      </c>
      <c r="V77" s="143" t="s">
        <v>21</v>
      </c>
      <c r="W77" s="143" t="s">
        <v>21</v>
      </c>
      <c r="X77" s="185">
        <v>45757</v>
      </c>
      <c r="Y77" s="185">
        <v>45758</v>
      </c>
      <c r="Z77" s="141" t="str">
        <f>VLOOKUP(N77,'5.교과목 정보'!$B$3:$K$76,9,FALSE)</f>
        <v>10:00 ~ 17:00</v>
      </c>
      <c r="AA77" s="141">
        <f>VLOOKUP(N77,'5.교과목 정보'!$B$3:$K$76,8,FALSE)</f>
        <v>12</v>
      </c>
      <c r="AB77" s="141" t="str">
        <f>VLOOKUP(N77,'5.교과목 정보'!$B$3:$K$76,7,FALSE)</f>
        <v>집체</v>
      </c>
      <c r="AC77" s="144" t="s">
        <v>483</v>
      </c>
      <c r="AD77" s="273" t="str">
        <f>VLOOKUP(AC77,'7.교육장 정보'!$C$3:$D$20,2,FALSE)</f>
        <v>능력개발교육원</v>
      </c>
      <c r="AE77" s="201" t="s">
        <v>538</v>
      </c>
      <c r="AF77" s="201"/>
      <c r="AG77" s="141">
        <v>20</v>
      </c>
      <c r="AH77" s="141">
        <f>VLOOKUP(O77,'[1]모집현황(2025.3.12.)'!G$2:N$188,7,FALSE)</f>
        <v>7</v>
      </c>
      <c r="AI77" s="141"/>
    </row>
    <row r="78" spans="1:35" s="4" customFormat="1" ht="13.5">
      <c r="A78" s="187"/>
      <c r="B78" s="150">
        <v>78</v>
      </c>
      <c r="C78" s="205" t="s">
        <v>641</v>
      </c>
      <c r="D78" s="141" t="s">
        <v>636</v>
      </c>
      <c r="E78" s="141" t="str">
        <f>VLOOKUP(N78,'5.교과목 정보'!$B$3:$K$76,10,FALSE)</f>
        <v>이승목</v>
      </c>
      <c r="F78" s="289" t="s">
        <v>462</v>
      </c>
      <c r="G78" s="141"/>
      <c r="H78" s="141" t="str">
        <f>VLOOKUP(N78,'5.교과목 정보'!$B$3:$K$76,2,FALSE)</f>
        <v>전문교육</v>
      </c>
      <c r="I78" s="141" t="s">
        <v>660</v>
      </c>
      <c r="J78" s="141" t="str">
        <f>VLOOKUP(N78,'5.교과목 정보'!$B$3:$K$76,4,FALSE)</f>
        <v>일반행정</v>
      </c>
      <c r="K78" s="141" t="str">
        <f>VLOOKUP(N78,'5.교과목 정보'!$B$3:$K$76,5,FALSE)</f>
        <v>훈련기관 운영관리</v>
      </c>
      <c r="L78" s="287" t="s">
        <v>705</v>
      </c>
      <c r="M78" s="141" t="str">
        <f>VLOOKUP(N78,'5.교과목 정보'!$B$3:$K$76,6,FALSE)</f>
        <v>중급</v>
      </c>
      <c r="N78" s="145" t="s">
        <v>607</v>
      </c>
      <c r="O78" s="292" t="s">
        <v>780</v>
      </c>
      <c r="P78" s="144" t="s">
        <v>54</v>
      </c>
      <c r="Q78" s="141" t="str">
        <f>VLOOKUP(P78,'6.강사정보'!$C$3:$G$1048576,3,FALSE)</f>
        <v xml:space="preserve">대구광역시 </v>
      </c>
      <c r="R78" s="141" t="str">
        <f>VLOOKUP(P78,'6.강사정보'!$C$3:$G$1048576,2,FALSE)</f>
        <v>미래경영교육원 원장</v>
      </c>
      <c r="S78" s="141" t="str">
        <f>VLOOKUP(P78,'6.강사정보'!$C$3:$G$1048576,4,FALSE)</f>
        <v>010-6781-4354</v>
      </c>
      <c r="T78" s="141" t="str">
        <f>VLOOKUP(P78,'6.강사정보'!$C$3:$G$1048576,5,FALSE)</f>
        <v>daeu2@hanmail.net</v>
      </c>
      <c r="U78" s="144" t="s">
        <v>581</v>
      </c>
      <c r="V78" s="143" t="s">
        <v>21</v>
      </c>
      <c r="W78" s="143" t="s">
        <v>21</v>
      </c>
      <c r="X78" s="185">
        <v>45758</v>
      </c>
      <c r="Y78" s="185">
        <v>45758</v>
      </c>
      <c r="Z78" s="141" t="str">
        <f>VLOOKUP(N78,'5.교과목 정보'!$B$3:$K$76,9,FALSE)</f>
        <v>10:00 ~ 17:00</v>
      </c>
      <c r="AA78" s="141">
        <f>VLOOKUP(N78,'5.교과목 정보'!$B$3:$K$76,8,FALSE)</f>
        <v>6</v>
      </c>
      <c r="AB78" s="141" t="str">
        <f>VLOOKUP(N78,'5.교과목 정보'!$B$3:$K$76,7,FALSE)</f>
        <v>집체</v>
      </c>
      <c r="AC78" s="144" t="s">
        <v>444</v>
      </c>
      <c r="AD78" s="273" t="str">
        <f>VLOOKUP(AC78,'7.교육장 정보'!$C$3:$D$20,2,FALSE)</f>
        <v>한국폴리텍대학 정수캠퍼스</v>
      </c>
      <c r="AE78" s="201" t="s">
        <v>538</v>
      </c>
      <c r="AF78" s="201"/>
      <c r="AG78" s="141">
        <v>20</v>
      </c>
      <c r="AH78" s="141">
        <f>VLOOKUP(O78,'[1]모집현황(2025.3.12.)'!G$2:N$188,7,FALSE)</f>
        <v>20</v>
      </c>
      <c r="AI78" s="141"/>
    </row>
    <row r="79" spans="1:35" ht="13.5">
      <c r="B79" s="150">
        <v>79</v>
      </c>
      <c r="C79" s="205" t="s">
        <v>533</v>
      </c>
      <c r="D79" s="141" t="s">
        <v>636</v>
      </c>
      <c r="E79" s="141" t="str">
        <f>VLOOKUP(N79,'5.교과목 정보'!$B$3:$K$76,10,FALSE)</f>
        <v>최연종</v>
      </c>
      <c r="F79" s="289" t="s">
        <v>465</v>
      </c>
      <c r="G79" s="141"/>
      <c r="H79" s="141" t="str">
        <f>VLOOKUP(N79,'5.교과목 정보'!$B$3:$K$76,2,FALSE)</f>
        <v>기본교육</v>
      </c>
      <c r="I79" s="141" t="str">
        <f>VLOOKUP(N79,'5.교과목 정보'!$B$3:$K$76,3,FALSE)</f>
        <v>교수 학습 평가 역량</v>
      </c>
      <c r="J79" s="141" t="str">
        <f>VLOOKUP(N79,'5.교과목 정보'!$B$3:$K$76,4,FALSE)</f>
        <v>교수시행</v>
      </c>
      <c r="K79" s="141" t="str">
        <f>VLOOKUP(N79,'5.교과목 정보'!$B$3:$K$76,5,FALSE)</f>
        <v>강의기법(강의시연 및 관찰)</v>
      </c>
      <c r="L79" s="287" t="s">
        <v>754</v>
      </c>
      <c r="M79" s="141" t="str">
        <f>VLOOKUP(N79,'5.교과목 정보'!$B$3:$K$76,6,FALSE)</f>
        <v>중급</v>
      </c>
      <c r="N79" s="145" t="s">
        <v>153</v>
      </c>
      <c r="O79" s="292" t="s">
        <v>781</v>
      </c>
      <c r="P79" s="144" t="s">
        <v>629</v>
      </c>
      <c r="Q79" s="141" t="e">
        <f>VLOOKUP(P79,'6.강사정보'!$C$3:$G$1048576,3,FALSE)</f>
        <v>#N/A</v>
      </c>
      <c r="R79" s="141" t="e">
        <f>VLOOKUP(P79,'6.강사정보'!$C$3:$G$1048576,2,FALSE)</f>
        <v>#N/A</v>
      </c>
      <c r="S79" s="141" t="e">
        <f>VLOOKUP(P79,'6.강사정보'!$C$3:$G$1048576,4,FALSE)</f>
        <v>#N/A</v>
      </c>
      <c r="T79" s="141" t="e">
        <f>VLOOKUP(P79,'6.강사정보'!$C$3:$G$1048576,5,FALSE)</f>
        <v>#N/A</v>
      </c>
      <c r="U79" s="144" t="s">
        <v>581</v>
      </c>
      <c r="V79" s="143" t="s">
        <v>21</v>
      </c>
      <c r="W79" s="143" t="s">
        <v>21</v>
      </c>
      <c r="X79" s="185">
        <v>45759</v>
      </c>
      <c r="Y79" s="185">
        <v>45760</v>
      </c>
      <c r="Z79" s="141" t="str">
        <f>VLOOKUP(N79,'5.교과목 정보'!$B$3:$K$76,9,FALSE)</f>
        <v>10:00 ~ 17:00</v>
      </c>
      <c r="AA79" s="141">
        <f>VLOOKUP(N79,'5.교과목 정보'!$B$3:$K$76,8,FALSE)</f>
        <v>12</v>
      </c>
      <c r="AB79" s="141" t="str">
        <f>VLOOKUP(N79,'5.교과목 정보'!$B$3:$K$76,7,FALSE)</f>
        <v>집체</v>
      </c>
      <c r="AC79" s="144" t="s">
        <v>651</v>
      </c>
      <c r="AD79" s="273" t="str">
        <f>VLOOKUP(AC79,'7.교육장 정보'!$C$3:$D$20,2,FALSE)</f>
        <v>(재)한국직업능력교육원 인천캠퍼스</v>
      </c>
      <c r="AE79" s="201" t="s">
        <v>537</v>
      </c>
      <c r="AF79" s="201"/>
      <c r="AG79" s="141">
        <v>20</v>
      </c>
      <c r="AH79" s="141">
        <f>VLOOKUP(O79,'[1]모집현황(2025.3.12.)'!G$2:N$188,7,FALSE)</f>
        <v>3</v>
      </c>
      <c r="AI79" s="141"/>
    </row>
    <row r="80" spans="1:35" ht="13.5">
      <c r="B80" s="150">
        <v>80</v>
      </c>
      <c r="C80" s="205" t="s">
        <v>533</v>
      </c>
      <c r="D80" s="141" t="s">
        <v>636</v>
      </c>
      <c r="E80" s="141" t="str">
        <f>VLOOKUP(N80,'5.교과목 정보'!$B$3:$K$76,10,FALSE)</f>
        <v>이정은</v>
      </c>
      <c r="F80" s="289" t="s">
        <v>688</v>
      </c>
      <c r="G80" s="141"/>
      <c r="H80" s="141" t="str">
        <f>VLOOKUP(N80,'5.교과목 정보'!$B$3:$K$76,2,FALSE)</f>
        <v>기본교육</v>
      </c>
      <c r="I80" s="141" t="str">
        <f>VLOOKUP(N80,'5.교과목 정보'!$B$3:$K$76,3,FALSE)</f>
        <v>기본역량</v>
      </c>
      <c r="J80" s="141" t="str">
        <f>VLOOKUP(N80,'5.교과목 정보'!$B$3:$K$76,4,FALSE)</f>
        <v>AI・디지털 이해 및 활용</v>
      </c>
      <c r="K80" s="141" t="str">
        <f>VLOOKUP(N80,'5.교과목 정보'!$B$3:$K$76,5,FALSE)</f>
        <v>컴퓨터 활용(엑셀)</v>
      </c>
      <c r="L80" s="287" t="s">
        <v>754</v>
      </c>
      <c r="M80" s="141" t="str">
        <f>VLOOKUP(N80,'5.교과목 정보'!$B$3:$K$76,6,FALSE)</f>
        <v>고급</v>
      </c>
      <c r="N80" s="145" t="s">
        <v>113</v>
      </c>
      <c r="O80" s="292" t="s">
        <v>782</v>
      </c>
      <c r="P80" s="144" t="s">
        <v>611</v>
      </c>
      <c r="Q80" s="141" t="e">
        <f>VLOOKUP(P80,'6.강사정보'!$C$3:$G$1048576,3,FALSE)</f>
        <v>#N/A</v>
      </c>
      <c r="R80" s="141" t="e">
        <f>VLOOKUP(P80,'6.강사정보'!$C$3:$G$1048576,2,FALSE)</f>
        <v>#N/A</v>
      </c>
      <c r="S80" s="141" t="e">
        <f>VLOOKUP(P80,'6.강사정보'!$C$3:$G$1048576,4,FALSE)</f>
        <v>#N/A</v>
      </c>
      <c r="T80" s="141" t="e">
        <f>VLOOKUP(P80,'6.강사정보'!$C$3:$G$1048576,5,FALSE)</f>
        <v>#N/A</v>
      </c>
      <c r="U80" s="144" t="s">
        <v>581</v>
      </c>
      <c r="V80" s="143" t="s">
        <v>21</v>
      </c>
      <c r="W80" s="143" t="s">
        <v>21</v>
      </c>
      <c r="X80" s="185">
        <v>45759</v>
      </c>
      <c r="Y80" s="185">
        <v>45760</v>
      </c>
      <c r="Z80" s="141" t="str">
        <f>VLOOKUP(N80,'5.교과목 정보'!$B$3:$K$76,9,FALSE)</f>
        <v>10:00 ~ 17:00</v>
      </c>
      <c r="AA80" s="141">
        <f>VLOOKUP(N80,'5.교과목 정보'!$B$3:$K$76,8,FALSE)</f>
        <v>12</v>
      </c>
      <c r="AB80" s="141" t="str">
        <f>VLOOKUP(N80,'5.교과목 정보'!$B$3:$K$76,7,FALSE)</f>
        <v>집체</v>
      </c>
      <c r="AC80" s="144" t="s">
        <v>652</v>
      </c>
      <c r="AD80" s="273" t="str">
        <f>VLOOKUP(AC80,'7.교육장 정보'!$C$3:$D$20,2,FALSE)</f>
        <v>나우직업전문학교</v>
      </c>
      <c r="AE80" s="201" t="s">
        <v>537</v>
      </c>
      <c r="AF80" s="201"/>
      <c r="AG80" s="141">
        <v>20</v>
      </c>
      <c r="AH80" s="141">
        <f>VLOOKUP(O80,'[1]모집현황(2025.3.12.)'!G$2:N$188,7,FALSE)</f>
        <v>9</v>
      </c>
      <c r="AI80" s="141"/>
    </row>
    <row r="81" spans="2:35" ht="13.5">
      <c r="B81" s="150">
        <v>81</v>
      </c>
      <c r="C81" s="205" t="s">
        <v>533</v>
      </c>
      <c r="D81" s="141" t="s">
        <v>636</v>
      </c>
      <c r="E81" s="141" t="str">
        <f>VLOOKUP(N81,'5.교과목 정보'!$B$3:$K$76,10,FALSE)</f>
        <v>최연종</v>
      </c>
      <c r="F81" s="289" t="s">
        <v>465</v>
      </c>
      <c r="G81" s="141"/>
      <c r="H81" s="141" t="str">
        <f>VLOOKUP(N81,'5.교과목 정보'!$B$3:$K$76,2,FALSE)</f>
        <v>기본교육</v>
      </c>
      <c r="I81" s="141" t="str">
        <f>VLOOKUP(N81,'5.교과목 정보'!$B$3:$K$76,3,FALSE)</f>
        <v>교수 학습 평가 역량</v>
      </c>
      <c r="J81" s="141" t="str">
        <f>VLOOKUP(N81,'5.교과목 정보'!$B$3:$K$76,4,FALSE)</f>
        <v>교수시행</v>
      </c>
      <c r="K81" s="141" t="str">
        <f>VLOOKUP(N81,'5.교과목 정보'!$B$3:$K$76,5,FALSE)</f>
        <v>강의기법(감성교수법)</v>
      </c>
      <c r="L81" s="287" t="s">
        <v>749</v>
      </c>
      <c r="M81" s="141" t="str">
        <f>VLOOKUP(N81,'5.교과목 정보'!$B$3:$K$76,6,FALSE)</f>
        <v>초급</v>
      </c>
      <c r="N81" s="145" t="s">
        <v>593</v>
      </c>
      <c r="O81" s="292" t="s">
        <v>783</v>
      </c>
      <c r="P81" s="144" t="s">
        <v>522</v>
      </c>
      <c r="Q81" s="141" t="e">
        <f>VLOOKUP(P81,'6.강사정보'!$C$3:$G$1048576,3,FALSE)</f>
        <v>#N/A</v>
      </c>
      <c r="R81" s="141" t="e">
        <f>VLOOKUP(P81,'6.강사정보'!$C$3:$G$1048576,2,FALSE)</f>
        <v>#N/A</v>
      </c>
      <c r="S81" s="141" t="e">
        <f>VLOOKUP(P81,'6.강사정보'!$C$3:$G$1048576,4,FALSE)</f>
        <v>#N/A</v>
      </c>
      <c r="T81" s="141" t="e">
        <f>VLOOKUP(P81,'6.강사정보'!$C$3:$G$1048576,5,FALSE)</f>
        <v>#N/A</v>
      </c>
      <c r="U81" s="144" t="s">
        <v>581</v>
      </c>
      <c r="V81" s="143" t="s">
        <v>21</v>
      </c>
      <c r="W81" s="143" t="s">
        <v>21</v>
      </c>
      <c r="X81" s="185">
        <v>45759</v>
      </c>
      <c r="Y81" s="185">
        <v>45760</v>
      </c>
      <c r="Z81" s="141" t="str">
        <f>VLOOKUP(N81,'5.교과목 정보'!$B$3:$K$76,9,FALSE)</f>
        <v>10:00 ~ 17:00</v>
      </c>
      <c r="AA81" s="141">
        <f>VLOOKUP(N81,'5.교과목 정보'!$B$3:$K$76,8,FALSE)</f>
        <v>12</v>
      </c>
      <c r="AB81" s="141" t="str">
        <f>VLOOKUP(N81,'5.교과목 정보'!$B$3:$K$76,7,FALSE)</f>
        <v>집체</v>
      </c>
      <c r="AC81" s="144" t="s">
        <v>653</v>
      </c>
      <c r="AD81" s="273" t="str">
        <f>VLOOKUP(AC81,'7.교육장 정보'!$C$3:$D$20,2,FALSE)</f>
        <v>울산산업직업전문학교</v>
      </c>
      <c r="AE81" s="201" t="s">
        <v>538</v>
      </c>
      <c r="AF81" s="201"/>
      <c r="AG81" s="141">
        <v>20</v>
      </c>
      <c r="AH81" s="141">
        <f>VLOOKUP(O81,'[1]모집현황(2025.3.12.)'!G$2:N$188,7,FALSE)</f>
        <v>19</v>
      </c>
      <c r="AI81" s="141"/>
    </row>
    <row r="82" spans="2:35" ht="13.5">
      <c r="B82" s="150">
        <v>82</v>
      </c>
      <c r="C82" s="205" t="s">
        <v>533</v>
      </c>
      <c r="D82" s="141" t="s">
        <v>636</v>
      </c>
      <c r="E82" s="141" t="str">
        <f>VLOOKUP(N82,'5.교과목 정보'!$B$3:$K$76,10,FALSE)</f>
        <v>김한빛</v>
      </c>
      <c r="F82" s="289" t="s">
        <v>463</v>
      </c>
      <c r="G82" s="141"/>
      <c r="H82" s="141" t="str">
        <f>VLOOKUP(N82,'5.교과목 정보'!$B$3:$K$76,2,FALSE)</f>
        <v>기본교육</v>
      </c>
      <c r="I82" s="141" t="str">
        <f>VLOOKUP(N82,'5.교과목 정보'!$B$3:$K$76,3,FALSE)</f>
        <v>기본역량</v>
      </c>
      <c r="J82" s="141" t="str">
        <f>VLOOKUP(N82,'5.교과목 정보'!$B$3:$K$76,4,FALSE)</f>
        <v>문제해결 스킬</v>
      </c>
      <c r="K82" s="141" t="str">
        <f>VLOOKUP(N82,'5.교과목 정보'!$B$3:$K$76,5,FALSE)</f>
        <v>문제해결 스킬</v>
      </c>
      <c r="L82" s="287" t="s">
        <v>754</v>
      </c>
      <c r="M82" s="141" t="str">
        <f>VLOOKUP(N82,'5.교과목 정보'!$B$3:$K$76,6,FALSE)</f>
        <v>초급</v>
      </c>
      <c r="N82" s="145" t="s">
        <v>114</v>
      </c>
      <c r="O82" s="292" t="s">
        <v>784</v>
      </c>
      <c r="P82" s="144" t="s">
        <v>614</v>
      </c>
      <c r="Q82" s="141" t="e">
        <f>VLOOKUP(P82,'6.강사정보'!$C$3:$G$1048576,3,FALSE)</f>
        <v>#N/A</v>
      </c>
      <c r="R82" s="141" t="e">
        <f>VLOOKUP(P82,'6.강사정보'!$C$3:$G$1048576,2,FALSE)</f>
        <v>#N/A</v>
      </c>
      <c r="S82" s="141" t="e">
        <f>VLOOKUP(P82,'6.강사정보'!$C$3:$G$1048576,4,FALSE)</f>
        <v>#N/A</v>
      </c>
      <c r="T82" s="141" t="e">
        <f>VLOOKUP(P82,'6.강사정보'!$C$3:$G$1048576,5,FALSE)</f>
        <v>#N/A</v>
      </c>
      <c r="U82" s="144" t="s">
        <v>581</v>
      </c>
      <c r="V82" s="143" t="s">
        <v>21</v>
      </c>
      <c r="W82" s="143" t="s">
        <v>21</v>
      </c>
      <c r="X82" s="185">
        <v>45759</v>
      </c>
      <c r="Y82" s="185">
        <v>45760</v>
      </c>
      <c r="Z82" s="141" t="str">
        <f>VLOOKUP(N82,'5.교과목 정보'!$B$3:$K$76,9,FALSE)</f>
        <v>10:00 ~ 17:00</v>
      </c>
      <c r="AA82" s="141">
        <f>VLOOKUP(N82,'5.교과목 정보'!$B$3:$K$76,8,FALSE)</f>
        <v>12</v>
      </c>
      <c r="AB82" s="141" t="str">
        <f>VLOOKUP(N82,'5.교과목 정보'!$B$3:$K$76,7,FALSE)</f>
        <v>집체</v>
      </c>
      <c r="AC82" s="144" t="s">
        <v>650</v>
      </c>
      <c r="AD82" s="273" t="str">
        <f>VLOOKUP(AC82,'7.교육장 정보'!$C$3:$D$20,2,FALSE)</f>
        <v>캠틱종합기술원</v>
      </c>
      <c r="AE82" s="201" t="s">
        <v>538</v>
      </c>
      <c r="AF82" s="201"/>
      <c r="AG82" s="141">
        <v>20</v>
      </c>
      <c r="AH82" s="141">
        <f>VLOOKUP(O82,'[1]모집현황(2025.3.12.)'!G$2:N$188,7,FALSE)</f>
        <v>13</v>
      </c>
      <c r="AI82" s="141"/>
    </row>
    <row r="83" spans="2:35" ht="13.5">
      <c r="B83" s="150">
        <v>83</v>
      </c>
      <c r="C83" s="205" t="s">
        <v>533</v>
      </c>
      <c r="D83" s="141" t="s">
        <v>636</v>
      </c>
      <c r="E83" s="141" t="str">
        <f>VLOOKUP(N83,'5.교과목 정보'!$B$3:$K$76,10,FALSE)</f>
        <v>김소연</v>
      </c>
      <c r="F83" s="289" t="s">
        <v>462</v>
      </c>
      <c r="G83" s="141"/>
      <c r="H83" s="141" t="str">
        <f>VLOOKUP(N83,'5.교과목 정보'!$B$3:$K$76,2,FALSE)</f>
        <v>기본교육</v>
      </c>
      <c r="I83" s="141" t="str">
        <f>VLOOKUP(N83,'5.교과목 정보'!$B$3:$K$76,3,FALSE)</f>
        <v>교수 학습 평가 역량</v>
      </c>
      <c r="J83" s="141" t="str">
        <f>VLOOKUP(N83,'5.교과목 정보'!$B$3:$K$76,4,FALSE)</f>
        <v>교육훈련자료 개발 및 활용</v>
      </c>
      <c r="K83" s="141" t="str">
        <f>VLOOKUP(N83,'5.교과목 정보'!$B$3:$K$76,5,FALSE)</f>
        <v>강의자료 제작(동영상)</v>
      </c>
      <c r="L83" s="287" t="s">
        <v>754</v>
      </c>
      <c r="M83" s="141" t="str">
        <f>VLOOKUP(N83,'5.교과목 정보'!$B$3:$K$76,6,FALSE)</f>
        <v>초중급</v>
      </c>
      <c r="N83" s="145" t="s">
        <v>132</v>
      </c>
      <c r="O83" s="292" t="s">
        <v>785</v>
      </c>
      <c r="P83" s="144" t="s">
        <v>71</v>
      </c>
      <c r="Q83" s="141" t="str">
        <f>VLOOKUP(P83,'6.강사정보'!$C$3:$G$1048576,3,FALSE)</f>
        <v xml:space="preserve">인천광역시 </v>
      </c>
      <c r="R83" s="141" t="str">
        <f>VLOOKUP(P83,'6.강사정보'!$C$3:$G$1048576,2,FALSE)</f>
        <v>드림컨설팅 대표</v>
      </c>
      <c r="S83" s="141" t="str">
        <f>VLOOKUP(P83,'6.강사정보'!$C$3:$G$1048576,4,FALSE)</f>
        <v>010-9265-7988</v>
      </c>
      <c r="T83" s="141" t="str">
        <f>VLOOKUP(P83,'6.강사정보'!$C$3:$G$1048576,5,FALSE)</f>
        <v>konamsun@korea.ac.kr</v>
      </c>
      <c r="U83" s="144" t="s">
        <v>581</v>
      </c>
      <c r="V83" s="143" t="s">
        <v>21</v>
      </c>
      <c r="W83" s="143" t="s">
        <v>21</v>
      </c>
      <c r="X83" s="185">
        <v>45759</v>
      </c>
      <c r="Y83" s="185">
        <v>45760</v>
      </c>
      <c r="Z83" s="141" t="str">
        <f>VLOOKUP(N83,'5.교과목 정보'!$B$3:$K$76,9,FALSE)</f>
        <v>10:00 ~ 17:00</v>
      </c>
      <c r="AA83" s="141">
        <f>VLOOKUP(N83,'5.교과목 정보'!$B$3:$K$76,8,FALSE)</f>
        <v>12</v>
      </c>
      <c r="AB83" s="141" t="str">
        <f>VLOOKUP(N83,'5.교과목 정보'!$B$3:$K$76,7,FALSE)</f>
        <v>집체</v>
      </c>
      <c r="AC83" s="144" t="s">
        <v>442</v>
      </c>
      <c r="AD83" s="273" t="str">
        <f>VLOOKUP(AC83,'7.교육장 정보'!$C$3:$D$20,2,FALSE)</f>
        <v>방송정보국제교육원</v>
      </c>
      <c r="AE83" s="201" t="s">
        <v>537</v>
      </c>
      <c r="AF83" s="201"/>
      <c r="AG83" s="141">
        <v>20</v>
      </c>
      <c r="AH83" s="141">
        <f>VLOOKUP(O83,'[1]모집현황(2025.3.12.)'!G$2:N$188,7,FALSE)</f>
        <v>20</v>
      </c>
      <c r="AI83" s="141"/>
    </row>
    <row r="84" spans="2:35" ht="13.5">
      <c r="B84" s="150">
        <v>84</v>
      </c>
      <c r="C84" s="205" t="s">
        <v>533</v>
      </c>
      <c r="D84" s="141" t="s">
        <v>636</v>
      </c>
      <c r="E84" s="141" t="str">
        <f>VLOOKUP(N84,'5.교과목 정보'!$B$3:$K$76,10,FALSE)</f>
        <v>이정은</v>
      </c>
      <c r="F84" s="289" t="s">
        <v>688</v>
      </c>
      <c r="G84" s="141"/>
      <c r="H84" s="141" t="str">
        <f>VLOOKUP(N84,'5.교과목 정보'!$B$3:$K$76,2,FALSE)</f>
        <v>기본교육</v>
      </c>
      <c r="I84" s="141" t="str">
        <f>VLOOKUP(N84,'5.교과목 정보'!$B$3:$K$76,3,FALSE)</f>
        <v>기본역량</v>
      </c>
      <c r="J84" s="141" t="str">
        <f>VLOOKUP(N84,'5.교과목 정보'!$B$3:$K$76,4,FALSE)</f>
        <v>AI・디지털 이해 및 활용</v>
      </c>
      <c r="K84" s="141" t="str">
        <f>VLOOKUP(N84,'5.교과목 정보'!$B$3:$K$76,5,FALSE)</f>
        <v>컴퓨터 활용(파워포인트)</v>
      </c>
      <c r="L84" s="287" t="s">
        <v>749</v>
      </c>
      <c r="M84" s="141" t="str">
        <f>VLOOKUP(N84,'5.교과목 정보'!$B$3:$K$76,6,FALSE)</f>
        <v>초급</v>
      </c>
      <c r="N84" s="145" t="s">
        <v>590</v>
      </c>
      <c r="O84" s="292" t="s">
        <v>786</v>
      </c>
      <c r="P84" s="144" t="s">
        <v>47</v>
      </c>
      <c r="Q84" s="141" t="str">
        <f>VLOOKUP(P84,'6.강사정보'!$C$3:$G$1048576,3,FALSE)</f>
        <v>서울시 도봉</v>
      </c>
      <c r="R84" s="141" t="str">
        <f>VLOOKUP(P84,'6.강사정보'!$C$3:$G$1048576,2,FALSE)</f>
        <v>프리랜서</v>
      </c>
      <c r="S84" s="141" t="str">
        <f>VLOOKUP(P84,'6.강사정보'!$C$3:$G$1048576,4,FALSE)</f>
        <v>010-3233-5456</v>
      </c>
      <c r="T84" s="141" t="str">
        <f>VLOOKUP(P84,'6.강사정보'!$C$3:$G$1048576,5,FALSE)</f>
        <v>yangheec@naver.com</v>
      </c>
      <c r="U84" s="144" t="s">
        <v>581</v>
      </c>
      <c r="V84" s="143" t="s">
        <v>21</v>
      </c>
      <c r="W84" s="143" t="s">
        <v>21</v>
      </c>
      <c r="X84" s="185">
        <v>45759</v>
      </c>
      <c r="Y84" s="185">
        <v>45760</v>
      </c>
      <c r="Z84" s="141" t="str">
        <f>VLOOKUP(N84,'5.교과목 정보'!$B$3:$K$76,9,FALSE)</f>
        <v>10:00 ~ 17:00</v>
      </c>
      <c r="AA84" s="141">
        <f>VLOOKUP(N84,'5.교과목 정보'!$B$3:$K$76,8,FALSE)</f>
        <v>12</v>
      </c>
      <c r="AB84" s="141" t="str">
        <f>VLOOKUP(N84,'5.교과목 정보'!$B$3:$K$76,7,FALSE)</f>
        <v>집체</v>
      </c>
      <c r="AC84" s="144" t="s">
        <v>448</v>
      </c>
      <c r="AD84" s="273" t="str">
        <f>VLOOKUP(AC84,'7.교육장 정보'!$C$3:$D$20,2,FALSE)</f>
        <v>미래경영교육원</v>
      </c>
      <c r="AE84" s="201" t="s">
        <v>537</v>
      </c>
      <c r="AF84" s="201"/>
      <c r="AG84" s="141">
        <v>20</v>
      </c>
      <c r="AH84" s="141">
        <f>VLOOKUP(O84,'[1]모집현황(2025.3.12.)'!G$2:N$188,7,FALSE)</f>
        <v>16</v>
      </c>
      <c r="AI84" s="141"/>
    </row>
    <row r="85" spans="2:35" ht="13.5">
      <c r="B85" s="150">
        <v>85</v>
      </c>
      <c r="C85" s="205" t="s">
        <v>533</v>
      </c>
      <c r="D85" s="141" t="s">
        <v>636</v>
      </c>
      <c r="E85" s="141" t="str">
        <f>VLOOKUP(N85,'5.교과목 정보'!$B$3:$K$76,10,FALSE)</f>
        <v>이정은</v>
      </c>
      <c r="F85" s="289" t="s">
        <v>688</v>
      </c>
      <c r="G85" s="141"/>
      <c r="H85" s="141" t="str">
        <f>VLOOKUP(N85,'5.교과목 정보'!$B$3:$K$76,2,FALSE)</f>
        <v>기본교육</v>
      </c>
      <c r="I85" s="141" t="str">
        <f>VLOOKUP(N85,'5.교과목 정보'!$B$3:$K$76,3,FALSE)</f>
        <v>기본역량</v>
      </c>
      <c r="J85" s="141" t="str">
        <f>VLOOKUP(N85,'5.교과목 정보'!$B$3:$K$76,4,FALSE)</f>
        <v>AI・디지털 이해 및 활용</v>
      </c>
      <c r="K85" s="141" t="str">
        <f>VLOOKUP(N85,'5.교과목 정보'!$B$3:$K$76,5,FALSE)</f>
        <v>컴퓨터 활용(파워포인트)</v>
      </c>
      <c r="L85" s="287" t="s">
        <v>754</v>
      </c>
      <c r="M85" s="141" t="str">
        <f>VLOOKUP(N85,'5.교과목 정보'!$B$3:$K$76,6,FALSE)</f>
        <v>중고급</v>
      </c>
      <c r="N85" s="145" t="s">
        <v>589</v>
      </c>
      <c r="O85" s="292" t="s">
        <v>787</v>
      </c>
      <c r="P85" s="144" t="s">
        <v>613</v>
      </c>
      <c r="Q85" s="141" t="e">
        <f>VLOOKUP(P85,'6.강사정보'!$C$3:$G$1048576,3,FALSE)</f>
        <v>#N/A</v>
      </c>
      <c r="R85" s="141" t="e">
        <f>VLOOKUP(P85,'6.강사정보'!$C$3:$G$1048576,2,FALSE)</f>
        <v>#N/A</v>
      </c>
      <c r="S85" s="141" t="e">
        <f>VLOOKUP(P85,'6.강사정보'!$C$3:$G$1048576,4,FALSE)</f>
        <v>#N/A</v>
      </c>
      <c r="T85" s="141" t="e">
        <f>VLOOKUP(P85,'6.강사정보'!$C$3:$G$1048576,5,FALSE)</f>
        <v>#N/A</v>
      </c>
      <c r="U85" s="144" t="s">
        <v>581</v>
      </c>
      <c r="V85" s="143" t="s">
        <v>21</v>
      </c>
      <c r="W85" s="143" t="s">
        <v>21</v>
      </c>
      <c r="X85" s="185">
        <v>45759</v>
      </c>
      <c r="Y85" s="185">
        <v>45760</v>
      </c>
      <c r="Z85" s="141" t="str">
        <f>VLOOKUP(N85,'5.교과목 정보'!$B$3:$K$76,9,FALSE)</f>
        <v>10:00 ~ 17:00</v>
      </c>
      <c r="AA85" s="141">
        <f>VLOOKUP(N85,'5.교과목 정보'!$B$3:$K$76,8,FALSE)</f>
        <v>12</v>
      </c>
      <c r="AB85" s="141" t="str">
        <f>VLOOKUP(N85,'5.교과목 정보'!$B$3:$K$76,7,FALSE)</f>
        <v>집체</v>
      </c>
      <c r="AC85" s="144" t="s">
        <v>648</v>
      </c>
      <c r="AD85" s="273" t="str">
        <f>VLOOKUP(AC85,'7.교육장 정보'!$C$3:$D$20,2,FALSE)</f>
        <v>대한상공회의소 부산인력개발원</v>
      </c>
      <c r="AE85" s="201" t="s">
        <v>537</v>
      </c>
      <c r="AF85" s="201"/>
      <c r="AG85" s="141">
        <v>20</v>
      </c>
      <c r="AH85" s="141">
        <f>VLOOKUP(O85,'[1]모집현황(2025.3.12.)'!G$2:N$188,7,FALSE)</f>
        <v>15</v>
      </c>
      <c r="AI85" s="141"/>
    </row>
    <row r="86" spans="2:35" ht="13.5">
      <c r="B86" s="150">
        <v>86</v>
      </c>
      <c r="C86" s="205" t="s">
        <v>533</v>
      </c>
      <c r="D86" s="141" t="s">
        <v>636</v>
      </c>
      <c r="E86" s="141" t="str">
        <f>VLOOKUP(N86,'5.교과목 정보'!$B$3:$K$76,10,FALSE)</f>
        <v>김소연</v>
      </c>
      <c r="F86" s="289" t="s">
        <v>462</v>
      </c>
      <c r="G86" s="141"/>
      <c r="H86" s="141" t="str">
        <f>VLOOKUP(N86,'5.교과목 정보'!$B$3:$K$76,2,FALSE)</f>
        <v>기본교육</v>
      </c>
      <c r="I86" s="141" t="str">
        <f>VLOOKUP(N86,'5.교과목 정보'!$B$3:$K$76,3,FALSE)</f>
        <v>교수 학습 평가 역량</v>
      </c>
      <c r="J86" s="141" t="str">
        <f>VLOOKUP(N86,'5.교과목 정보'!$B$3:$K$76,4,FALSE)</f>
        <v>교육훈련자료 개발 및 활용</v>
      </c>
      <c r="K86" s="141" t="str">
        <f>VLOOKUP(N86,'5.교과목 정보'!$B$3:$K$76,5,FALSE)</f>
        <v>강의자료 제작(동영상)</v>
      </c>
      <c r="L86" s="287" t="s">
        <v>749</v>
      </c>
      <c r="M86" s="141" t="str">
        <f>VLOOKUP(N86,'5.교과목 정보'!$B$3:$K$76,6,FALSE)</f>
        <v>초중급</v>
      </c>
      <c r="N86" s="145" t="s">
        <v>595</v>
      </c>
      <c r="O86" s="292" t="s">
        <v>788</v>
      </c>
      <c r="P86" s="144" t="s">
        <v>615</v>
      </c>
      <c r="Q86" s="141" t="e">
        <f>VLOOKUP(P86,'6.강사정보'!$C$3:$G$1048576,3,FALSE)</f>
        <v>#N/A</v>
      </c>
      <c r="R86" s="141" t="e">
        <f>VLOOKUP(P86,'6.강사정보'!$C$3:$G$1048576,2,FALSE)</f>
        <v>#N/A</v>
      </c>
      <c r="S86" s="141" t="e">
        <f>VLOOKUP(P86,'6.강사정보'!$C$3:$G$1048576,4,FALSE)</f>
        <v>#N/A</v>
      </c>
      <c r="T86" s="141" t="e">
        <f>VLOOKUP(P86,'6.강사정보'!$C$3:$G$1048576,5,FALSE)</f>
        <v>#N/A</v>
      </c>
      <c r="U86" s="144" t="s">
        <v>581</v>
      </c>
      <c r="V86" s="143">
        <v>45747</v>
      </c>
      <c r="W86" s="143" t="s">
        <v>21</v>
      </c>
      <c r="X86" s="185">
        <v>45759</v>
      </c>
      <c r="Y86" s="185">
        <v>45759</v>
      </c>
      <c r="Z86" s="141" t="str">
        <f>VLOOKUP(N86,'5.교과목 정보'!$B$3:$K$76,9,FALSE)</f>
        <v>10:00 ~ 17:00</v>
      </c>
      <c r="AA86" s="141">
        <f>VLOOKUP(N86,'5.교과목 정보'!$B$3:$K$76,8,FALSE)</f>
        <v>12</v>
      </c>
      <c r="AB86" s="141" t="str">
        <f>VLOOKUP(N86,'5.교과목 정보'!$B$3:$K$76,7,FALSE)</f>
        <v>혼합</v>
      </c>
      <c r="AC86" s="144" t="s">
        <v>651</v>
      </c>
      <c r="AD86" s="273" t="str">
        <f>VLOOKUP(AC86,'7.교육장 정보'!$C$3:$D$20,2,FALSE)</f>
        <v>(재)한국직업능력교육원 인천캠퍼스</v>
      </c>
      <c r="AE86" s="201" t="s">
        <v>537</v>
      </c>
      <c r="AF86" s="201"/>
      <c r="AG86" s="141">
        <v>20</v>
      </c>
      <c r="AH86" s="141">
        <f>VLOOKUP(O86,'[1]모집현황(2025.3.12.)'!G$2:N$188,7,FALSE)</f>
        <v>20</v>
      </c>
      <c r="AI86" s="141"/>
    </row>
    <row r="87" spans="2:35" ht="13.5">
      <c r="B87" s="276">
        <v>87</v>
      </c>
      <c r="C87" s="284" t="s">
        <v>533</v>
      </c>
      <c r="D87" s="278" t="s">
        <v>636</v>
      </c>
      <c r="E87" s="278" t="str">
        <f>VLOOKUP(N87,'5.교과목 정보'!$B$3:$K$76,10,FALSE)</f>
        <v>김한빛</v>
      </c>
      <c r="F87" s="289" t="s">
        <v>463</v>
      </c>
      <c r="G87" s="278"/>
      <c r="H87" s="278" t="str">
        <f>VLOOKUP(N87,'5.교과목 정보'!$B$3:$K$76,2,FALSE)</f>
        <v>기본교육</v>
      </c>
      <c r="I87" s="278" t="str">
        <f>VLOOKUP(N87,'5.교과목 정보'!$B$3:$K$76,3,FALSE)</f>
        <v>기본역량</v>
      </c>
      <c r="J87" s="278" t="str">
        <f>VLOOKUP(N87,'5.교과목 정보'!$B$3:$K$76,4,FALSE)</f>
        <v>의사소통</v>
      </c>
      <c r="K87" s="278" t="str">
        <f>VLOOKUP(N87,'5.교과목 정보'!$B$3:$K$76,5,FALSE)</f>
        <v>커뮤니케이션 스킬</v>
      </c>
      <c r="L87" s="287" t="s">
        <v>758</v>
      </c>
      <c r="M87" s="278" t="str">
        <f>VLOOKUP(N87,'5.교과목 정보'!$B$3:$K$76,6,FALSE)</f>
        <v>초급</v>
      </c>
      <c r="N87" s="286" t="s">
        <v>697</v>
      </c>
      <c r="O87" s="292" t="s">
        <v>789</v>
      </c>
      <c r="P87" s="277" t="s">
        <v>630</v>
      </c>
      <c r="Q87" s="278" t="e">
        <f>VLOOKUP(P87,'6.강사정보'!$C$3:$G$1048576,3,FALSE)</f>
        <v>#N/A</v>
      </c>
      <c r="R87" s="278" t="e">
        <f>VLOOKUP(P87,'6.강사정보'!$C$3:$G$1048576,2,FALSE)</f>
        <v>#N/A</v>
      </c>
      <c r="S87" s="278" t="e">
        <f>VLOOKUP(P87,'6.강사정보'!$C$3:$G$1048576,4,FALSE)</f>
        <v>#N/A</v>
      </c>
      <c r="T87" s="278" t="e">
        <f>VLOOKUP(P87,'6.강사정보'!$C$3:$G$1048576,5,FALSE)</f>
        <v>#N/A</v>
      </c>
      <c r="U87" s="277" t="s">
        <v>581</v>
      </c>
      <c r="V87" s="280" t="s">
        <v>21</v>
      </c>
      <c r="W87" s="280" t="s">
        <v>21</v>
      </c>
      <c r="X87" s="281">
        <v>45759</v>
      </c>
      <c r="Y87" s="281">
        <v>45760</v>
      </c>
      <c r="Z87" s="278" t="str">
        <f>VLOOKUP(N87,'5.교과목 정보'!$B$3:$K$76,9,FALSE)</f>
        <v>10:00 ~ 17:00</v>
      </c>
      <c r="AA87" s="278">
        <f>VLOOKUP(N87,'5.교과목 정보'!$B$3:$K$76,8,FALSE)</f>
        <v>12</v>
      </c>
      <c r="AB87" s="278" t="str">
        <f>VLOOKUP(N87,'5.교과목 정보'!$B$3:$K$76,7,FALSE)</f>
        <v>집체</v>
      </c>
      <c r="AC87" s="277" t="s">
        <v>483</v>
      </c>
      <c r="AD87" s="282" t="str">
        <f>VLOOKUP(AC87,'7.교육장 정보'!$C$3:$D$20,2,FALSE)</f>
        <v>능력개발교육원</v>
      </c>
      <c r="AE87" s="283" t="s">
        <v>538</v>
      </c>
      <c r="AF87" s="283"/>
      <c r="AG87" s="278">
        <v>20</v>
      </c>
      <c r="AH87" s="141">
        <v>20</v>
      </c>
      <c r="AI87" s="141"/>
    </row>
    <row r="88" spans="2:35" ht="13.5">
      <c r="B88" s="150">
        <v>88</v>
      </c>
      <c r="C88" s="205" t="s">
        <v>533</v>
      </c>
      <c r="D88" s="141" t="s">
        <v>636</v>
      </c>
      <c r="E88" s="141" t="str">
        <f>VLOOKUP(N88,'5.교과목 정보'!$B$3:$K$76,10,FALSE)</f>
        <v>이정은</v>
      </c>
      <c r="F88" s="289" t="s">
        <v>688</v>
      </c>
      <c r="G88" s="141"/>
      <c r="H88" s="141" t="str">
        <f>VLOOKUP(N88,'5.교과목 정보'!$B$3:$K$76,2,FALSE)</f>
        <v>기본교육</v>
      </c>
      <c r="I88" s="141" t="str">
        <f>VLOOKUP(N88,'5.교과목 정보'!$B$3:$K$76,3,FALSE)</f>
        <v>기본역량</v>
      </c>
      <c r="J88" s="141" t="str">
        <f>VLOOKUP(N88,'5.교과목 정보'!$B$3:$K$76,4,FALSE)</f>
        <v>AI・디지털 이해 및 활용</v>
      </c>
      <c r="K88" s="141" t="str">
        <f>VLOOKUP(N88,'5.교과목 정보'!$B$3:$K$76,5,FALSE)</f>
        <v>컴퓨터 활용(엑세스)</v>
      </c>
      <c r="L88" s="287" t="s">
        <v>758</v>
      </c>
      <c r="M88" s="141" t="str">
        <f>VLOOKUP(N88,'5.교과목 정보'!$B$3:$K$76,6,FALSE)</f>
        <v>중급</v>
      </c>
      <c r="N88" s="145" t="s">
        <v>647</v>
      </c>
      <c r="O88" s="292" t="s">
        <v>790</v>
      </c>
      <c r="P88" s="144" t="s">
        <v>612</v>
      </c>
      <c r="Q88" s="141" t="e">
        <f>VLOOKUP(P88,'6.강사정보'!$C$3:$G$1048576,3,FALSE)</f>
        <v>#N/A</v>
      </c>
      <c r="R88" s="141" t="e">
        <f>VLOOKUP(P88,'6.강사정보'!$C$3:$G$1048576,2,FALSE)</f>
        <v>#N/A</v>
      </c>
      <c r="S88" s="141" t="e">
        <f>VLOOKUP(P88,'6.강사정보'!$C$3:$G$1048576,4,FALSE)</f>
        <v>#N/A</v>
      </c>
      <c r="T88" s="141" t="e">
        <f>VLOOKUP(P88,'6.강사정보'!$C$3:$G$1048576,5,FALSE)</f>
        <v>#N/A</v>
      </c>
      <c r="U88" s="144" t="s">
        <v>581</v>
      </c>
      <c r="V88" s="143" t="s">
        <v>21</v>
      </c>
      <c r="W88" s="143" t="s">
        <v>21</v>
      </c>
      <c r="X88" s="185">
        <v>45759</v>
      </c>
      <c r="Y88" s="185">
        <v>45760</v>
      </c>
      <c r="Z88" s="141" t="str">
        <f>VLOOKUP(N88,'5.교과목 정보'!$B$3:$K$76,9,FALSE)</f>
        <v>10:00 ~ 17:00</v>
      </c>
      <c r="AA88" s="141">
        <f>VLOOKUP(N88,'5.교과목 정보'!$B$3:$K$76,8,FALSE)</f>
        <v>12</v>
      </c>
      <c r="AB88" s="141" t="str">
        <f>VLOOKUP(N88,'5.교과목 정보'!$B$3:$K$76,7,FALSE)</f>
        <v>집체</v>
      </c>
      <c r="AC88" s="144" t="s">
        <v>483</v>
      </c>
      <c r="AD88" s="273" t="str">
        <f>VLOOKUP(AC88,'7.교육장 정보'!$C$3:$D$20,2,FALSE)</f>
        <v>능력개발교육원</v>
      </c>
      <c r="AE88" s="201" t="s">
        <v>537</v>
      </c>
      <c r="AF88" s="201"/>
      <c r="AG88" s="141">
        <v>20</v>
      </c>
      <c r="AH88" s="141">
        <f>VLOOKUP(O88,'[1]모집현황(2025.3.12.)'!G$2:N$188,7,FALSE)</f>
        <v>15</v>
      </c>
      <c r="AI88" s="141"/>
    </row>
    <row r="89" spans="2:35" ht="13.5">
      <c r="B89" s="150">
        <v>89</v>
      </c>
      <c r="C89" s="205" t="s">
        <v>533</v>
      </c>
      <c r="D89" s="141" t="s">
        <v>636</v>
      </c>
      <c r="E89" s="141" t="str">
        <f>VLOOKUP(N89,'5.교과목 정보'!$B$3:$K$76,10,FALSE)</f>
        <v>김한빛</v>
      </c>
      <c r="F89" s="289" t="s">
        <v>463</v>
      </c>
      <c r="G89" s="141"/>
      <c r="H89" s="141" t="str">
        <f>VLOOKUP(N89,'5.교과목 정보'!$B$3:$K$76,2,FALSE)</f>
        <v>기본교육</v>
      </c>
      <c r="I89" s="141" t="str">
        <f>VLOOKUP(N89,'5.교과목 정보'!$B$3:$K$76,3,FALSE)</f>
        <v>교수 학습 평가 역량</v>
      </c>
      <c r="J89" s="141" t="str">
        <f>VLOOKUP(N89,'5.교과목 정보'!$B$3:$K$76,4,FALSE)</f>
        <v>훈련과정 설계 및 개발</v>
      </c>
      <c r="K89" s="141" t="str">
        <f>VLOOKUP(N89,'5.교과목 정보'!$B$3:$K$76,5,FALSE)</f>
        <v>NCS활용 교육</v>
      </c>
      <c r="L89" s="287" t="s">
        <v>698</v>
      </c>
      <c r="M89" s="141" t="str">
        <f>VLOOKUP(N89,'5.교과목 정보'!$B$3:$K$76,6,FALSE)</f>
        <v>중급</v>
      </c>
      <c r="N89" s="145" t="s">
        <v>599</v>
      </c>
      <c r="O89" s="292" t="s">
        <v>791</v>
      </c>
      <c r="P89" s="144" t="s">
        <v>514</v>
      </c>
      <c r="Q89" s="141" t="e">
        <f>VLOOKUP(P89,'6.강사정보'!$C$3:$G$1048576,3,FALSE)</f>
        <v>#N/A</v>
      </c>
      <c r="R89" s="141" t="e">
        <f>VLOOKUP(P89,'6.강사정보'!$C$3:$G$1048576,2,FALSE)</f>
        <v>#N/A</v>
      </c>
      <c r="S89" s="141" t="e">
        <f>VLOOKUP(P89,'6.강사정보'!$C$3:$G$1048576,4,FALSE)</f>
        <v>#N/A</v>
      </c>
      <c r="T89" s="141" t="e">
        <f>VLOOKUP(P89,'6.강사정보'!$C$3:$G$1048576,5,FALSE)</f>
        <v>#N/A</v>
      </c>
      <c r="U89" s="144" t="s">
        <v>581</v>
      </c>
      <c r="V89" s="143" t="s">
        <v>21</v>
      </c>
      <c r="W89" s="143" t="s">
        <v>21</v>
      </c>
      <c r="X89" s="185">
        <v>45759</v>
      </c>
      <c r="Y89" s="185">
        <v>45760</v>
      </c>
      <c r="Z89" s="141" t="str">
        <f>VLOOKUP(N89,'5.교과목 정보'!$B$3:$K$76,9,FALSE)</f>
        <v>10:00 ~ 17:00</v>
      </c>
      <c r="AA89" s="141">
        <f>VLOOKUP(N89,'5.교과목 정보'!$B$3:$K$76,8,FALSE)</f>
        <v>12</v>
      </c>
      <c r="AB89" s="141" t="str">
        <f>VLOOKUP(N89,'5.교과목 정보'!$B$3:$K$76,7,FALSE)</f>
        <v>집체</v>
      </c>
      <c r="AC89" s="144" t="s">
        <v>649</v>
      </c>
      <c r="AD89" s="273" t="str">
        <f>VLOOKUP(AC89,'7.교육장 정보'!$C$3:$D$20,2,FALSE)</f>
        <v>(재)한국직업능력교육원 시흥캠퍼스</v>
      </c>
      <c r="AE89" s="201" t="s">
        <v>537</v>
      </c>
      <c r="AF89" s="201"/>
      <c r="AG89" s="141">
        <v>20</v>
      </c>
      <c r="AH89" s="141">
        <f>VLOOKUP(O89,'[1]모집현황(2025.3.12.)'!G$2:N$188,7,FALSE)</f>
        <v>16</v>
      </c>
      <c r="AI89" s="141"/>
    </row>
    <row r="90" spans="2:35" ht="13.5">
      <c r="B90" s="150">
        <v>90</v>
      </c>
      <c r="C90" s="205" t="s">
        <v>533</v>
      </c>
      <c r="D90" s="141" t="s">
        <v>636</v>
      </c>
      <c r="E90" s="141" t="str">
        <f>VLOOKUP(N90,'5.교과목 정보'!$B$3:$K$76,10,FALSE)</f>
        <v>이승목</v>
      </c>
      <c r="F90" s="289" t="s">
        <v>688</v>
      </c>
      <c r="G90" s="141"/>
      <c r="H90" s="141" t="str">
        <f>VLOOKUP(N90,'5.교과목 정보'!$B$3:$K$76,2,FALSE)</f>
        <v>기본교육</v>
      </c>
      <c r="I90" s="141" t="str">
        <f>VLOOKUP(N90,'5.교과목 정보'!$B$3:$K$76,3,FALSE)</f>
        <v>교수 학습 평가 역량</v>
      </c>
      <c r="J90" s="141" t="str">
        <f>VLOOKUP(N90,'5.교과목 정보'!$B$3:$K$76,4,FALSE)</f>
        <v>교육훈련 방법</v>
      </c>
      <c r="K90" s="141" t="str">
        <f>VLOOKUP(N90,'5.교과목 정보'!$B$3:$K$76,5,FALSE)</f>
        <v>신교수법(FL, PBL)</v>
      </c>
      <c r="L90" s="287" t="s">
        <v>705</v>
      </c>
      <c r="M90" s="141" t="str">
        <f>VLOOKUP(N90,'5.교과목 정보'!$B$3:$K$76,6,FALSE)</f>
        <v>중급</v>
      </c>
      <c r="N90" s="145" t="s">
        <v>597</v>
      </c>
      <c r="O90" s="292" t="s">
        <v>792</v>
      </c>
      <c r="P90" s="144" t="s">
        <v>187</v>
      </c>
      <c r="Q90" s="141" t="str">
        <f>VLOOKUP(P90,'6.강사정보'!$C$3:$G$1048576,3,FALSE)</f>
        <v xml:space="preserve">대전광역시 </v>
      </c>
      <c r="R90" s="141" t="str">
        <f>VLOOKUP(P90,'6.강사정보'!$C$3:$G$1048576,2,FALSE)</f>
        <v>한국기술교육대학교 능력개발교육원 강사</v>
      </c>
      <c r="S90" s="141" t="str">
        <f>VLOOKUP(P90,'6.강사정보'!$C$3:$G$1048576,4,FALSE)</f>
        <v>010-7244-0570</v>
      </c>
      <c r="T90" s="141" t="str">
        <f>VLOOKUP(P90,'6.강사정보'!$C$3:$G$1048576,5,FALSE)</f>
        <v>maum65@cnu.ac.kr</v>
      </c>
      <c r="U90" s="144" t="s">
        <v>581</v>
      </c>
      <c r="V90" s="143" t="s">
        <v>21</v>
      </c>
      <c r="W90" s="143" t="s">
        <v>21</v>
      </c>
      <c r="X90" s="185">
        <v>45759</v>
      </c>
      <c r="Y90" s="185">
        <v>45760</v>
      </c>
      <c r="Z90" s="141" t="str">
        <f>VLOOKUP(N90,'5.교과목 정보'!$B$3:$K$76,9,FALSE)</f>
        <v>10:00 ~ 17:00</v>
      </c>
      <c r="AA90" s="141">
        <f>VLOOKUP(N90,'5.교과목 정보'!$B$3:$K$76,8,FALSE)</f>
        <v>12</v>
      </c>
      <c r="AB90" s="141" t="str">
        <f>VLOOKUP(N90,'5.교과목 정보'!$B$3:$K$76,7,FALSE)</f>
        <v>집체</v>
      </c>
      <c r="AC90" s="144" t="s">
        <v>444</v>
      </c>
      <c r="AD90" s="273" t="str">
        <f>VLOOKUP(AC90,'7.교육장 정보'!$C$3:$D$20,2,FALSE)</f>
        <v>한국폴리텍대학 정수캠퍼스</v>
      </c>
      <c r="AE90" s="201" t="s">
        <v>538</v>
      </c>
      <c r="AF90" s="201"/>
      <c r="AG90" s="141">
        <v>20</v>
      </c>
      <c r="AH90" s="141">
        <f>VLOOKUP(O90,'[1]모집현황(2025.3.12.)'!G$2:N$188,7,FALSE)</f>
        <v>13</v>
      </c>
      <c r="AI90" s="141"/>
    </row>
    <row r="91" spans="2:35" ht="13.5">
      <c r="B91" s="150">
        <v>91</v>
      </c>
      <c r="C91" s="205" t="s">
        <v>533</v>
      </c>
      <c r="D91" s="141" t="s">
        <v>636</v>
      </c>
      <c r="E91" s="141" t="str">
        <f>VLOOKUP(N91,'5.교과목 정보'!$B$3:$K$76,10,FALSE)</f>
        <v>최연종</v>
      </c>
      <c r="F91" s="289" t="s">
        <v>465</v>
      </c>
      <c r="G91" s="141"/>
      <c r="H91" s="141" t="str">
        <f>VLOOKUP(N91,'5.교과목 정보'!$B$3:$K$76,2,FALSE)</f>
        <v>기본교육</v>
      </c>
      <c r="I91" s="141" t="str">
        <f>VLOOKUP(N91,'5.교과목 정보'!$B$3:$K$76,3,FALSE)</f>
        <v>교수 학습 평가 역량</v>
      </c>
      <c r="J91" s="141" t="str">
        <f>VLOOKUP(N91,'5.교과목 정보'!$B$3:$K$76,4,FALSE)</f>
        <v>교수시행</v>
      </c>
      <c r="K91" s="141" t="str">
        <f>VLOOKUP(N91,'5.교과목 정보'!$B$3:$K$76,5,FALSE)</f>
        <v>강의기법(NCS기반)</v>
      </c>
      <c r="L91" s="287" t="s">
        <v>749</v>
      </c>
      <c r="M91" s="141" t="str">
        <f>VLOOKUP(N91,'5.교과목 정보'!$B$3:$K$76,6,FALSE)</f>
        <v>초중급</v>
      </c>
      <c r="N91" s="145" t="s">
        <v>110</v>
      </c>
      <c r="O91" s="292" t="s">
        <v>793</v>
      </c>
      <c r="P91" s="144" t="s">
        <v>627</v>
      </c>
      <c r="Q91" s="141" t="e">
        <f>VLOOKUP(P91,'6.강사정보'!$C$3:$G$1048576,3,FALSE)</f>
        <v>#N/A</v>
      </c>
      <c r="R91" s="141" t="e">
        <f>VLOOKUP(P91,'6.강사정보'!$C$3:$G$1048576,2,FALSE)</f>
        <v>#N/A</v>
      </c>
      <c r="S91" s="141" t="e">
        <f>VLOOKUP(P91,'6.강사정보'!$C$3:$G$1048576,4,FALSE)</f>
        <v>#N/A</v>
      </c>
      <c r="T91" s="141" t="e">
        <f>VLOOKUP(P91,'6.강사정보'!$C$3:$G$1048576,5,FALSE)</f>
        <v>#N/A</v>
      </c>
      <c r="U91" s="144" t="s">
        <v>581</v>
      </c>
      <c r="V91" s="143" t="s">
        <v>21</v>
      </c>
      <c r="W91" s="143" t="s">
        <v>21</v>
      </c>
      <c r="X91" s="185">
        <v>45759</v>
      </c>
      <c r="Y91" s="185">
        <v>45760</v>
      </c>
      <c r="Z91" s="141" t="str">
        <f>VLOOKUP(N91,'5.교과목 정보'!$B$3:$K$76,9,FALSE)</f>
        <v>10:00 ~ 17:00</v>
      </c>
      <c r="AA91" s="141">
        <f>VLOOKUP(N91,'5.교과목 정보'!$B$3:$K$76,8,FALSE)</f>
        <v>12</v>
      </c>
      <c r="AB91" s="141" t="str">
        <f>VLOOKUP(N91,'5.교과목 정보'!$B$3:$K$76,7,FALSE)</f>
        <v>집체</v>
      </c>
      <c r="AC91" s="144" t="s">
        <v>445</v>
      </c>
      <c r="AD91" s="273" t="str">
        <f>VLOOKUP(AC91,'7.교육장 정보'!$C$3:$D$20,2,FALSE)</f>
        <v>한울직업전문학교</v>
      </c>
      <c r="AE91" s="201" t="s">
        <v>537</v>
      </c>
      <c r="AF91" s="201"/>
      <c r="AG91" s="141">
        <v>20</v>
      </c>
      <c r="AH91" s="141">
        <f>VLOOKUP(O91,'[1]모집현황(2025.3.12.)'!G$2:N$188,7,FALSE)</f>
        <v>10</v>
      </c>
      <c r="AI91" s="141"/>
    </row>
    <row r="92" spans="2:35" ht="13.5">
      <c r="B92" s="150">
        <v>92</v>
      </c>
      <c r="C92" s="205" t="s">
        <v>533</v>
      </c>
      <c r="D92" s="141" t="s">
        <v>636</v>
      </c>
      <c r="E92" s="141" t="str">
        <f>VLOOKUP(N92,'5.교과목 정보'!$B$3:$K$76,10,FALSE)</f>
        <v>김소연</v>
      </c>
      <c r="F92" s="289" t="s">
        <v>462</v>
      </c>
      <c r="G92" s="141"/>
      <c r="H92" s="141" t="str">
        <f>VLOOKUP(N92,'5.교과목 정보'!$B$3:$K$76,2,FALSE)</f>
        <v>기본교육</v>
      </c>
      <c r="I92" s="141" t="str">
        <f>VLOOKUP(N92,'5.교과목 정보'!$B$3:$K$76,3,FALSE)</f>
        <v>교수 학습 평가 역량</v>
      </c>
      <c r="J92" s="141" t="str">
        <f>VLOOKUP(N92,'5.교과목 정보'!$B$3:$K$76,4,FALSE)</f>
        <v>교육훈련자료 개발 및 활용</v>
      </c>
      <c r="K92" s="141" t="str">
        <f>VLOOKUP(N92,'5.교과목 정보'!$B$3:$K$76,5,FALSE)</f>
        <v>강의자료 제작(파워포인트)</v>
      </c>
      <c r="L92" s="287" t="s">
        <v>705</v>
      </c>
      <c r="M92" s="141" t="str">
        <f>VLOOKUP(N92,'5.교과목 정보'!$B$3:$K$76,6,FALSE)</f>
        <v>중급</v>
      </c>
      <c r="N92" s="145" t="s">
        <v>596</v>
      </c>
      <c r="O92" s="292" t="s">
        <v>794</v>
      </c>
      <c r="P92" s="144" t="s">
        <v>628</v>
      </c>
      <c r="Q92" s="141" t="e">
        <f>VLOOKUP(P92,'6.강사정보'!$C$3:$G$1048576,3,FALSE)</f>
        <v>#N/A</v>
      </c>
      <c r="R92" s="141" t="e">
        <f>VLOOKUP(P92,'6.강사정보'!$C$3:$G$1048576,2,FALSE)</f>
        <v>#N/A</v>
      </c>
      <c r="S92" s="141" t="e">
        <f>VLOOKUP(P92,'6.강사정보'!$C$3:$G$1048576,4,FALSE)</f>
        <v>#N/A</v>
      </c>
      <c r="T92" s="141" t="e">
        <f>VLOOKUP(P92,'6.강사정보'!$C$3:$G$1048576,5,FALSE)</f>
        <v>#N/A</v>
      </c>
      <c r="U92" s="144" t="s">
        <v>581</v>
      </c>
      <c r="V92" s="143" t="s">
        <v>21</v>
      </c>
      <c r="W92" s="143" t="s">
        <v>21</v>
      </c>
      <c r="X92" s="185">
        <v>45759</v>
      </c>
      <c r="Y92" s="185">
        <v>45760</v>
      </c>
      <c r="Z92" s="141" t="str">
        <f>VLOOKUP(N92,'5.교과목 정보'!$B$3:$K$76,9,FALSE)</f>
        <v>10:00 ~ 17:00</v>
      </c>
      <c r="AA92" s="141">
        <f>VLOOKUP(N92,'5.교과목 정보'!$B$3:$K$76,8,FALSE)</f>
        <v>12</v>
      </c>
      <c r="AB92" s="141" t="str">
        <f>VLOOKUP(N92,'5.교과목 정보'!$B$3:$K$76,7,FALSE)</f>
        <v>집체</v>
      </c>
      <c r="AC92" s="144" t="s">
        <v>650</v>
      </c>
      <c r="AD92" s="273" t="str">
        <f>VLOOKUP(AC92,'7.교육장 정보'!$C$3:$D$20,2,FALSE)</f>
        <v>캠틱종합기술원</v>
      </c>
      <c r="AE92" s="201" t="s">
        <v>537</v>
      </c>
      <c r="AF92" s="201"/>
      <c r="AG92" s="141">
        <v>20</v>
      </c>
      <c r="AH92" s="141">
        <f>VLOOKUP(O92,'[1]모집현황(2025.3.12.)'!G$2:N$188,7,FALSE)</f>
        <v>12</v>
      </c>
      <c r="AI92" s="141"/>
    </row>
    <row r="93" spans="2:35" ht="13.5">
      <c r="B93" s="150">
        <v>93</v>
      </c>
      <c r="C93" s="205" t="s">
        <v>533</v>
      </c>
      <c r="D93" s="141" t="s">
        <v>636</v>
      </c>
      <c r="E93" s="141" t="str">
        <f>VLOOKUP(N93,'5.교과목 정보'!$B$3:$K$76,10,FALSE)</f>
        <v>최연종</v>
      </c>
      <c r="F93" s="289" t="s">
        <v>465</v>
      </c>
      <c r="G93" s="141"/>
      <c r="H93" s="141" t="str">
        <f>VLOOKUP(N93,'5.교과목 정보'!$B$3:$K$76,2,FALSE)</f>
        <v>기본교육</v>
      </c>
      <c r="I93" s="141" t="str">
        <f>VLOOKUP(N93,'5.교과목 정보'!$B$3:$K$76,3,FALSE)</f>
        <v>교수 학습 평가 역량</v>
      </c>
      <c r="J93" s="141" t="str">
        <f>VLOOKUP(N93,'5.교과목 정보'!$B$3:$K$76,4,FALSE)</f>
        <v>교수시행</v>
      </c>
      <c r="K93" s="141" t="str">
        <f>VLOOKUP(N93,'5.교과목 정보'!$B$3:$K$76,5,FALSE)</f>
        <v xml:space="preserve"> 훈련 프로그램 개발</v>
      </c>
      <c r="L93" s="287" t="s">
        <v>754</v>
      </c>
      <c r="M93" s="141" t="str">
        <f>VLOOKUP(N93,'5.교과목 정보'!$B$3:$K$76,6,FALSE)</f>
        <v>초급</v>
      </c>
      <c r="N93" s="145" t="s">
        <v>108</v>
      </c>
      <c r="O93" s="292" t="s">
        <v>795</v>
      </c>
      <c r="P93" s="144" t="s">
        <v>618</v>
      </c>
      <c r="Q93" s="141" t="str">
        <f>VLOOKUP(P93,'6.강사정보'!$C$3:$G$1048576,3,FALSE)</f>
        <v>경북 경산시</v>
      </c>
      <c r="R93" s="141" t="str">
        <f>VLOOKUP(P93,'6.강사정보'!$C$3:$G$1048576,2,FALSE)</f>
        <v>법무부 경북북부제3교도소 전문경력관 나군(직업훈련교사)</v>
      </c>
      <c r="S93" s="141" t="str">
        <f>VLOOKUP(P93,'6.강사정보'!$C$3:$G$1048576,4,FALSE)</f>
        <v>010-4272-8119</v>
      </c>
      <c r="T93" s="141" t="str">
        <f>VLOOKUP(P93,'6.강사정보'!$C$3:$G$1048576,5,FALSE)</f>
        <v>winstar72@naver.com</v>
      </c>
      <c r="U93" s="144" t="s">
        <v>581</v>
      </c>
      <c r="V93" s="143">
        <v>45747</v>
      </c>
      <c r="W93" s="143" t="s">
        <v>21</v>
      </c>
      <c r="X93" s="185">
        <v>45759</v>
      </c>
      <c r="Y93" s="185">
        <v>45759</v>
      </c>
      <c r="Z93" s="141" t="str">
        <f>VLOOKUP(N93,'5.교과목 정보'!$B$3:$K$76,9,FALSE)</f>
        <v>09:00 ~ 18:00</v>
      </c>
      <c r="AA93" s="141">
        <f>VLOOKUP(N93,'5.교과목 정보'!$B$3:$K$76,8,FALSE)</f>
        <v>12</v>
      </c>
      <c r="AB93" s="141" t="str">
        <f>VLOOKUP(N93,'5.교과목 정보'!$B$3:$K$76,7,FALSE)</f>
        <v>혼합</v>
      </c>
      <c r="AC93" s="144" t="s">
        <v>442</v>
      </c>
      <c r="AD93" s="273" t="str">
        <f>VLOOKUP(AC93,'7.교육장 정보'!$C$3:$D$20,2,FALSE)</f>
        <v>방송정보국제교육원</v>
      </c>
      <c r="AE93" s="201" t="s">
        <v>537</v>
      </c>
      <c r="AF93" s="201"/>
      <c r="AG93" s="141">
        <v>20</v>
      </c>
      <c r="AH93" s="141">
        <f>VLOOKUP(O93,'[1]모집현황(2025.3.12.)'!G$2:N$188,7,FALSE)</f>
        <v>20</v>
      </c>
      <c r="AI93" s="141"/>
    </row>
    <row r="94" spans="2:35" ht="13.5">
      <c r="B94" s="150">
        <v>94</v>
      </c>
      <c r="C94" s="205" t="s">
        <v>533</v>
      </c>
      <c r="D94" s="141" t="s">
        <v>636</v>
      </c>
      <c r="E94" s="141" t="str">
        <f>VLOOKUP(N94,'5.교과목 정보'!$B$3:$K$76,10,FALSE)</f>
        <v>김한빛</v>
      </c>
      <c r="F94" s="289" t="s">
        <v>463</v>
      </c>
      <c r="G94" s="141"/>
      <c r="H94" s="141" t="str">
        <f>VLOOKUP(N94,'5.교과목 정보'!$B$3:$K$76,2,FALSE)</f>
        <v>기본교육</v>
      </c>
      <c r="I94" s="141" t="str">
        <f>VLOOKUP(N94,'5.교과목 정보'!$B$3:$K$76,3,FALSE)</f>
        <v>교수 학습 평가 역량</v>
      </c>
      <c r="J94" s="141" t="str">
        <f>VLOOKUP(N94,'5.교과목 정보'!$B$3:$K$76,4,FALSE)</f>
        <v>훈련과정 설계 및 개발</v>
      </c>
      <c r="K94" s="141" t="str">
        <f>VLOOKUP(N94,'5.교과목 정보'!$B$3:$K$76,5,FALSE)</f>
        <v>NCS활용 교육</v>
      </c>
      <c r="L94" s="287" t="s">
        <v>714</v>
      </c>
      <c r="M94" s="141" t="str">
        <f>VLOOKUP(N94,'5.교과목 정보'!$B$3:$K$76,6,FALSE)</f>
        <v>중급</v>
      </c>
      <c r="N94" s="145" t="s">
        <v>599</v>
      </c>
      <c r="O94" s="292" t="s">
        <v>796</v>
      </c>
      <c r="P94" s="144" t="s">
        <v>620</v>
      </c>
      <c r="Q94" s="141" t="e">
        <f>VLOOKUP(P94,'6.강사정보'!$C$3:$G$1048576,3,FALSE)</f>
        <v>#N/A</v>
      </c>
      <c r="R94" s="141" t="e">
        <f>VLOOKUP(P94,'6.강사정보'!$C$3:$G$1048576,2,FALSE)</f>
        <v>#N/A</v>
      </c>
      <c r="S94" s="141" t="e">
        <f>VLOOKUP(P94,'6.강사정보'!$C$3:$G$1048576,4,FALSE)</f>
        <v>#N/A</v>
      </c>
      <c r="T94" s="141" t="e">
        <f>VLOOKUP(P94,'6.강사정보'!$C$3:$G$1048576,5,FALSE)</f>
        <v>#N/A</v>
      </c>
      <c r="U94" s="144" t="s">
        <v>581</v>
      </c>
      <c r="V94" s="143" t="s">
        <v>21</v>
      </c>
      <c r="W94" s="143" t="s">
        <v>21</v>
      </c>
      <c r="X94" s="185">
        <v>45759</v>
      </c>
      <c r="Y94" s="185">
        <v>45760</v>
      </c>
      <c r="Z94" s="141" t="str">
        <f>VLOOKUP(N94,'5.교과목 정보'!$B$3:$K$76,9,FALSE)</f>
        <v>10:00 ~ 17:00</v>
      </c>
      <c r="AA94" s="141">
        <f>VLOOKUP(N94,'5.교과목 정보'!$B$3:$K$76,8,FALSE)</f>
        <v>12</v>
      </c>
      <c r="AB94" s="141" t="str">
        <f>VLOOKUP(N94,'5.교과목 정보'!$B$3:$K$76,7,FALSE)</f>
        <v>집체</v>
      </c>
      <c r="AC94" s="144" t="s">
        <v>448</v>
      </c>
      <c r="AD94" s="273" t="str">
        <f>VLOOKUP(AC94,'7.교육장 정보'!$C$3:$D$20,2,FALSE)</f>
        <v>미래경영교육원</v>
      </c>
      <c r="AE94" s="201" t="s">
        <v>537</v>
      </c>
      <c r="AF94" s="201"/>
      <c r="AG94" s="141">
        <v>20</v>
      </c>
      <c r="AH94" s="141">
        <f>VLOOKUP(O94,'[1]모집현황(2025.3.12.)'!G$2:N$188,7,FALSE)</f>
        <v>12</v>
      </c>
      <c r="AI94" s="141"/>
    </row>
    <row r="95" spans="2:35" ht="13.5">
      <c r="B95" s="150">
        <v>95</v>
      </c>
      <c r="C95" s="205" t="s">
        <v>533</v>
      </c>
      <c r="D95" s="141" t="s">
        <v>636</v>
      </c>
      <c r="E95" s="141" t="str">
        <f>VLOOKUP(N95,'5.교과목 정보'!$B$3:$K$76,10,FALSE)</f>
        <v>이정은</v>
      </c>
      <c r="F95" s="289" t="s">
        <v>688</v>
      </c>
      <c r="G95" s="141"/>
      <c r="H95" s="141" t="str">
        <f>VLOOKUP(N95,'5.교과목 정보'!$B$3:$K$76,2,FALSE)</f>
        <v>전문교육</v>
      </c>
      <c r="I95" s="141" t="str">
        <f>VLOOKUP(N95,'5.교과목 정보'!$B$3:$K$76,3,FALSE)</f>
        <v>교수 학습 평가 역량</v>
      </c>
      <c r="J95" s="141" t="str">
        <f>VLOOKUP(N95,'5.교과목 정보'!$B$3:$K$76,4,FALSE)</f>
        <v>훈련과정 성과평가 및 관리</v>
      </c>
      <c r="K95" s="141" t="str">
        <f>VLOOKUP(N95,'5.교과목 정보'!$B$3:$K$76,5,FALSE)</f>
        <v>NCS기반 평가</v>
      </c>
      <c r="L95" s="287" t="s">
        <v>754</v>
      </c>
      <c r="M95" s="141" t="str">
        <f>VLOOKUP(N95,'5.교과목 정보'!$B$3:$K$76,6,FALSE)</f>
        <v>중급</v>
      </c>
      <c r="N95" s="145" t="s">
        <v>606</v>
      </c>
      <c r="O95" s="292" t="s">
        <v>797</v>
      </c>
      <c r="P95" s="144" t="s">
        <v>77</v>
      </c>
      <c r="Q95" s="141" t="str">
        <f>VLOOKUP(P95,'6.강사정보'!$C$3:$G$1048576,3,FALSE)</f>
        <v xml:space="preserve">부산광역시 </v>
      </c>
      <c r="R95" s="141" t="str">
        <f>VLOOKUP(P95,'6.강사정보'!$C$3:$G$1048576,2,FALSE)</f>
        <v>(재)김해직업훈련원</v>
      </c>
      <c r="S95" s="141" t="str">
        <f>VLOOKUP(P95,'6.강사정보'!$C$3:$G$1048576,4,FALSE)</f>
        <v>010-9479-2874</v>
      </c>
      <c r="T95" s="141" t="str">
        <f>VLOOKUP(P95,'6.강사정보'!$C$3:$G$1048576,5,FALSE)</f>
        <v>jmpride@naver.com</v>
      </c>
      <c r="U95" s="144" t="s">
        <v>581</v>
      </c>
      <c r="V95" s="143" t="s">
        <v>21</v>
      </c>
      <c r="W95" s="143" t="s">
        <v>21</v>
      </c>
      <c r="X95" s="185">
        <v>45759</v>
      </c>
      <c r="Y95" s="185">
        <v>45759</v>
      </c>
      <c r="Z95" s="141" t="str">
        <f>VLOOKUP(N95,'5.교과목 정보'!$B$3:$K$76,9,FALSE)</f>
        <v>09:00 ~ 18:00</v>
      </c>
      <c r="AA95" s="141">
        <f>VLOOKUP(N95,'5.교과목 정보'!$B$3:$K$76,8,FALSE)</f>
        <v>8</v>
      </c>
      <c r="AB95" s="141" t="str">
        <f>VLOOKUP(N95,'5.교과목 정보'!$B$3:$K$76,7,FALSE)</f>
        <v>집체</v>
      </c>
      <c r="AC95" s="144" t="s">
        <v>444</v>
      </c>
      <c r="AD95" s="273" t="str">
        <f>VLOOKUP(AC95,'7.교육장 정보'!$C$3:$D$20,2,FALSE)</f>
        <v>한국폴리텍대학 정수캠퍼스</v>
      </c>
      <c r="AE95" s="201" t="s">
        <v>538</v>
      </c>
      <c r="AF95" s="201"/>
      <c r="AG95" s="141">
        <v>20</v>
      </c>
      <c r="AH95" s="141">
        <f>VLOOKUP(O95,'[1]모집현황(2025.3.12.)'!G$2:N$188,7,FALSE)</f>
        <v>19</v>
      </c>
      <c r="AI95" s="141"/>
    </row>
    <row r="96" spans="2:35" ht="13.5">
      <c r="B96" s="150">
        <v>96</v>
      </c>
      <c r="C96" s="205" t="s">
        <v>533</v>
      </c>
      <c r="D96" s="141" t="s">
        <v>636</v>
      </c>
      <c r="E96" s="141" t="str">
        <f>VLOOKUP(N96,'5.교과목 정보'!$B$3:$K$76,10,FALSE)</f>
        <v>이승목</v>
      </c>
      <c r="F96" s="289" t="s">
        <v>465</v>
      </c>
      <c r="G96" s="141"/>
      <c r="H96" s="141" t="str">
        <f>VLOOKUP(N96,'5.교과목 정보'!$B$3:$K$76,2,FALSE)</f>
        <v>전문교육</v>
      </c>
      <c r="I96" s="141" t="str">
        <f>VLOOKUP(N96,'5.교과목 정보'!$B$3:$K$76,3,FALSE)</f>
        <v>훈련생 지원 역량</v>
      </c>
      <c r="J96" s="141" t="str">
        <f>VLOOKUP(N96,'5.교과목 정보'!$B$3:$K$76,4,FALSE)</f>
        <v>취업지원 및 사후지도</v>
      </c>
      <c r="K96" s="141" t="str">
        <f>VLOOKUP(N96,'5.교과목 정보'!$B$3:$K$76,5,FALSE)</f>
        <v>진로지도 및 취업상담</v>
      </c>
      <c r="L96" s="287" t="s">
        <v>749</v>
      </c>
      <c r="M96" s="141" t="str">
        <f>VLOOKUP(N96,'5.교과목 정보'!$B$3:$K$76,6,FALSE)</f>
        <v>초중급</v>
      </c>
      <c r="N96" s="145" t="s">
        <v>609</v>
      </c>
      <c r="O96" s="292" t="s">
        <v>798</v>
      </c>
      <c r="P96" s="144" t="s">
        <v>512</v>
      </c>
      <c r="Q96" s="141" t="e">
        <f>VLOOKUP(P96,'6.강사정보'!$C$3:$G$1048576,3,FALSE)</f>
        <v>#N/A</v>
      </c>
      <c r="R96" s="141" t="e">
        <f>VLOOKUP(P96,'6.강사정보'!$C$3:$G$1048576,2,FALSE)</f>
        <v>#N/A</v>
      </c>
      <c r="S96" s="141" t="e">
        <f>VLOOKUP(P96,'6.강사정보'!$C$3:$G$1048576,4,FALSE)</f>
        <v>#N/A</v>
      </c>
      <c r="T96" s="141" t="e">
        <f>VLOOKUP(P96,'6.강사정보'!$C$3:$G$1048576,5,FALSE)</f>
        <v>#N/A</v>
      </c>
      <c r="U96" s="144" t="s">
        <v>581</v>
      </c>
      <c r="V96" s="143" t="s">
        <v>21</v>
      </c>
      <c r="W96" s="143" t="s">
        <v>21</v>
      </c>
      <c r="X96" s="185">
        <v>45759</v>
      </c>
      <c r="Y96" s="185">
        <v>45760</v>
      </c>
      <c r="Z96" s="141" t="str">
        <f>VLOOKUP(N96,'5.교과목 정보'!$B$3:$K$76,9,FALSE)</f>
        <v>10:00 ~ 17:00</v>
      </c>
      <c r="AA96" s="141">
        <f>VLOOKUP(N96,'5.교과목 정보'!$B$3:$K$76,8,FALSE)</f>
        <v>12</v>
      </c>
      <c r="AB96" s="141" t="str">
        <f>VLOOKUP(N96,'5.교과목 정보'!$B$3:$K$76,7,FALSE)</f>
        <v>집체</v>
      </c>
      <c r="AC96" s="144" t="s">
        <v>443</v>
      </c>
      <c r="AD96" s="273" t="str">
        <f>VLOOKUP(AC96,'7.교육장 정보'!$C$3:$D$20,2,FALSE)</f>
        <v>한국생산성본부</v>
      </c>
      <c r="AE96" s="201" t="s">
        <v>538</v>
      </c>
      <c r="AF96" s="201"/>
      <c r="AG96" s="141">
        <v>20</v>
      </c>
      <c r="AH96" s="141">
        <f>VLOOKUP(O96,'[1]모집현황(2025.3.12.)'!G$2:N$188,7,FALSE)</f>
        <v>15</v>
      </c>
      <c r="AI96" s="141"/>
    </row>
    <row r="97" spans="2:35" ht="13.5">
      <c r="B97" s="150">
        <v>97</v>
      </c>
      <c r="C97" s="205" t="s">
        <v>533</v>
      </c>
      <c r="D97" s="141" t="s">
        <v>636</v>
      </c>
      <c r="E97" s="141" t="str">
        <f>VLOOKUP(N97,'5.교과목 정보'!$B$3:$K$76,10,FALSE)</f>
        <v>이승목</v>
      </c>
      <c r="F97" s="289" t="s">
        <v>465</v>
      </c>
      <c r="G97" s="141"/>
      <c r="H97" s="141" t="str">
        <f>VLOOKUP(N97,'5.교과목 정보'!$B$3:$K$76,2,FALSE)</f>
        <v>전문교육</v>
      </c>
      <c r="I97" s="141" t="str">
        <f>VLOOKUP(N97,'5.교과목 정보'!$B$3:$K$76,3,FALSE)</f>
        <v>조직관리 역량</v>
      </c>
      <c r="J97" s="141" t="str">
        <f>VLOOKUP(N97,'5.교과목 정보'!$B$3:$K$76,4,FALSE)</f>
        <v>기업발굴 및 협력</v>
      </c>
      <c r="K97" s="141" t="str">
        <f>VLOOKUP(N97,'5.교과목 정보'!$B$3:$K$76,5,FALSE)</f>
        <v>취업지원 산업체 관리</v>
      </c>
      <c r="L97" s="287" t="s">
        <v>754</v>
      </c>
      <c r="M97" s="141" t="str">
        <f>VLOOKUP(N97,'5.교과목 정보'!$B$3:$K$76,6,FALSE)</f>
        <v>초급</v>
      </c>
      <c r="N97" s="145" t="s">
        <v>115</v>
      </c>
      <c r="O97" s="292" t="s">
        <v>799</v>
      </c>
      <c r="P97" s="144" t="s">
        <v>621</v>
      </c>
      <c r="Q97" s="141" t="e">
        <f>VLOOKUP(P97,'6.강사정보'!$C$3:$G$1048576,3,FALSE)</f>
        <v>#N/A</v>
      </c>
      <c r="R97" s="141" t="e">
        <f>VLOOKUP(P97,'6.강사정보'!$C$3:$G$1048576,2,FALSE)</f>
        <v>#N/A</v>
      </c>
      <c r="S97" s="141" t="e">
        <f>VLOOKUP(P97,'6.강사정보'!$C$3:$G$1048576,4,FALSE)</f>
        <v>#N/A</v>
      </c>
      <c r="T97" s="141" t="e">
        <f>VLOOKUP(P97,'6.강사정보'!$C$3:$G$1048576,5,FALSE)</f>
        <v>#N/A</v>
      </c>
      <c r="U97" s="144" t="s">
        <v>581</v>
      </c>
      <c r="V97" s="143" t="s">
        <v>21</v>
      </c>
      <c r="W97" s="143" t="s">
        <v>21</v>
      </c>
      <c r="X97" s="185">
        <v>45759</v>
      </c>
      <c r="Y97" s="185">
        <v>45760</v>
      </c>
      <c r="Z97" s="141" t="str">
        <f>VLOOKUP(N97,'5.교과목 정보'!$B$3:$K$76,9,FALSE)</f>
        <v>10:00 ~ 17:00</v>
      </c>
      <c r="AA97" s="141">
        <f>VLOOKUP(N97,'5.교과목 정보'!$B$3:$K$76,8,FALSE)</f>
        <v>12</v>
      </c>
      <c r="AB97" s="141" t="str">
        <f>VLOOKUP(N97,'5.교과목 정보'!$B$3:$K$76,7,FALSE)</f>
        <v>집체</v>
      </c>
      <c r="AC97" s="144" t="s">
        <v>443</v>
      </c>
      <c r="AD97" s="273" t="str">
        <f>VLOOKUP(AC97,'7.교육장 정보'!$C$3:$D$20,2,FALSE)</f>
        <v>한국생산성본부</v>
      </c>
      <c r="AE97" s="201" t="s">
        <v>538</v>
      </c>
      <c r="AF97" s="201"/>
      <c r="AG97" s="141">
        <v>20</v>
      </c>
      <c r="AH97" s="141">
        <f>VLOOKUP(O97,'[1]모집현황(2025.3.12.)'!G$2:N$188,7,FALSE)</f>
        <v>10</v>
      </c>
      <c r="AI97" s="141"/>
    </row>
    <row r="98" spans="2:35" ht="13.5">
      <c r="B98" s="150">
        <v>98</v>
      </c>
      <c r="C98" s="205" t="s">
        <v>533</v>
      </c>
      <c r="D98" s="141" t="s">
        <v>636</v>
      </c>
      <c r="E98" s="141" t="str">
        <f>VLOOKUP(N98,'5.교과목 정보'!$B$3:$K$76,10,FALSE)</f>
        <v>이정은</v>
      </c>
      <c r="F98" s="289" t="s">
        <v>688</v>
      </c>
      <c r="G98" s="141"/>
      <c r="H98" s="141" t="str">
        <f>VLOOKUP(N98,'5.교과목 정보'!$B$3:$K$76,2,FALSE)</f>
        <v>전문교육</v>
      </c>
      <c r="I98" s="141" t="str">
        <f>VLOOKUP(N98,'5.교과목 정보'!$B$3:$K$76,3,FALSE)</f>
        <v>교수 학습 평가 역량</v>
      </c>
      <c r="J98" s="141" t="str">
        <f>VLOOKUP(N98,'5.교과목 정보'!$B$3:$K$76,4,FALSE)</f>
        <v>훈련생 평가 및 피드백</v>
      </c>
      <c r="K98" s="141" t="str">
        <f>VLOOKUP(N98,'5.교과목 정보'!$B$3:$K$76,5,FALSE)</f>
        <v>NCS기반 평가</v>
      </c>
      <c r="L98" s="287" t="s">
        <v>705</v>
      </c>
      <c r="M98" s="141" t="str">
        <f>VLOOKUP(N98,'5.교과목 정보'!$B$3:$K$76,6,FALSE)</f>
        <v>중급</v>
      </c>
      <c r="N98" s="145" t="s">
        <v>604</v>
      </c>
      <c r="O98" s="292" t="s">
        <v>800</v>
      </c>
      <c r="P98" s="144" t="s">
        <v>626</v>
      </c>
      <c r="Q98" s="141" t="e">
        <f>VLOOKUP(P98,'6.강사정보'!$C$3:$G$1048576,3,FALSE)</f>
        <v>#N/A</v>
      </c>
      <c r="R98" s="141" t="e">
        <f>VLOOKUP(P98,'6.강사정보'!$C$3:$G$1048576,2,FALSE)</f>
        <v>#N/A</v>
      </c>
      <c r="S98" s="141" t="e">
        <f>VLOOKUP(P98,'6.강사정보'!$C$3:$G$1048576,4,FALSE)</f>
        <v>#N/A</v>
      </c>
      <c r="T98" s="141" t="e">
        <f>VLOOKUP(P98,'6.강사정보'!$C$3:$G$1048576,5,FALSE)</f>
        <v>#N/A</v>
      </c>
      <c r="U98" s="144" t="s">
        <v>581</v>
      </c>
      <c r="V98" s="143" t="s">
        <v>21</v>
      </c>
      <c r="W98" s="143" t="s">
        <v>21</v>
      </c>
      <c r="X98" s="185">
        <v>45759</v>
      </c>
      <c r="Y98" s="185">
        <v>45759</v>
      </c>
      <c r="Z98" s="141" t="str">
        <f>VLOOKUP(N98,'5.교과목 정보'!$B$3:$K$76,9,FALSE)</f>
        <v>09:00 ~ 18:00</v>
      </c>
      <c r="AA98" s="141">
        <f>VLOOKUP(N98,'5.교과목 정보'!$B$3:$K$76,8,FALSE)</f>
        <v>8</v>
      </c>
      <c r="AB98" s="141" t="str">
        <f>VLOOKUP(N98,'5.교과목 정보'!$B$3:$K$76,7,FALSE)</f>
        <v>집체</v>
      </c>
      <c r="AC98" s="144" t="s">
        <v>653</v>
      </c>
      <c r="AD98" s="273" t="str">
        <f>VLOOKUP(AC98,'7.교육장 정보'!$C$3:$D$20,2,FALSE)</f>
        <v>울산산업직업전문학교</v>
      </c>
      <c r="AE98" s="201" t="s">
        <v>537</v>
      </c>
      <c r="AF98" s="201"/>
      <c r="AG98" s="141">
        <v>20</v>
      </c>
      <c r="AH98" s="141">
        <f>VLOOKUP(O98,'[1]모집현황(2025.3.12.)'!G$2:N$188,7,FALSE)</f>
        <v>6</v>
      </c>
      <c r="AI98" s="141"/>
    </row>
    <row r="99" spans="2:35" ht="13.5">
      <c r="B99" s="150">
        <v>99</v>
      </c>
      <c r="C99" s="205" t="s">
        <v>533</v>
      </c>
      <c r="D99" s="141" t="s">
        <v>636</v>
      </c>
      <c r="E99" s="141" t="str">
        <f>VLOOKUP(N99,'5.교과목 정보'!$B$3:$K$76,10,FALSE)</f>
        <v>이승목</v>
      </c>
      <c r="F99" s="289" t="s">
        <v>463</v>
      </c>
      <c r="G99" s="141"/>
      <c r="H99" s="141" t="str">
        <f>VLOOKUP(N99,'5.교과목 정보'!$B$3:$K$76,2,FALSE)</f>
        <v>전문교육</v>
      </c>
      <c r="I99" s="141" t="s">
        <v>660</v>
      </c>
      <c r="J99" s="141" t="str">
        <f>VLOOKUP(N99,'5.교과목 정보'!$B$3:$K$76,4,FALSE)</f>
        <v>일반행정</v>
      </c>
      <c r="K99" s="141" t="str">
        <f>VLOOKUP(N99,'5.교과목 정보'!$B$3:$K$76,5,FALSE)</f>
        <v>훈련기관 운영관리</v>
      </c>
      <c r="L99" s="287" t="s">
        <v>749</v>
      </c>
      <c r="M99" s="141" t="str">
        <f>VLOOKUP(N99,'5.교과목 정보'!$B$3:$K$76,6,FALSE)</f>
        <v>초급</v>
      </c>
      <c r="N99" s="145" t="s">
        <v>140</v>
      </c>
      <c r="O99" s="292" t="s">
        <v>801</v>
      </c>
      <c r="P99" s="144" t="s">
        <v>60</v>
      </c>
      <c r="Q99" s="141" t="str">
        <f>VLOOKUP(P99,'6.강사정보'!$C$3:$G$1048576,3,FALSE)</f>
        <v xml:space="preserve">광주광역시 </v>
      </c>
      <c r="R99" s="141" t="str">
        <f>VLOOKUP(P99,'6.강사정보'!$C$3:$G$1048576,2,FALSE)</f>
        <v>한울직업전문학교</v>
      </c>
      <c r="S99" s="141" t="str">
        <f>VLOOKUP(P99,'6.강사정보'!$C$3:$G$1048576,4,FALSE)</f>
        <v>010-2607-2194</v>
      </c>
      <c r="T99" s="141" t="str">
        <f>VLOOKUP(P99,'6.강사정보'!$C$3:$G$1048576,5,FALSE)</f>
        <v>nsy007@hanmail.net</v>
      </c>
      <c r="U99" s="144" t="s">
        <v>581</v>
      </c>
      <c r="V99" s="143" t="s">
        <v>21</v>
      </c>
      <c r="W99" s="143" t="s">
        <v>21</v>
      </c>
      <c r="X99" s="185">
        <v>45759</v>
      </c>
      <c r="Y99" s="185">
        <v>45760</v>
      </c>
      <c r="Z99" s="141" t="str">
        <f>VLOOKUP(N99,'5.교과목 정보'!$B$3:$K$76,9,FALSE)</f>
        <v>10:00 ~ 17:00</v>
      </c>
      <c r="AA99" s="141">
        <f>VLOOKUP(N99,'5.교과목 정보'!$B$3:$K$76,8,FALSE)</f>
        <v>12</v>
      </c>
      <c r="AB99" s="141" t="str">
        <f>VLOOKUP(N99,'5.교과목 정보'!$B$3:$K$76,7,FALSE)</f>
        <v>집체</v>
      </c>
      <c r="AC99" s="144" t="s">
        <v>446</v>
      </c>
      <c r="AD99" s="273" t="str">
        <f>VLOOKUP(AC99,'7.교육장 정보'!$C$3:$D$20,2,FALSE)</f>
        <v>호남직업전문학교</v>
      </c>
      <c r="AE99" s="201" t="s">
        <v>538</v>
      </c>
      <c r="AF99" s="201"/>
      <c r="AG99" s="141">
        <v>20</v>
      </c>
      <c r="AH99" s="141">
        <f>VLOOKUP(O99,'[1]모집현황(2025.3.12.)'!G$2:N$188,7,FALSE)</f>
        <v>20</v>
      </c>
      <c r="AI99" s="141"/>
    </row>
    <row r="100" spans="2:35" ht="13.5">
      <c r="B100" s="150">
        <v>100</v>
      </c>
      <c r="C100" s="205" t="s">
        <v>533</v>
      </c>
      <c r="D100" s="141" t="s">
        <v>636</v>
      </c>
      <c r="E100" s="141" t="str">
        <f>VLOOKUP(N100,'5.교과목 정보'!$B$3:$K$76,10,FALSE)</f>
        <v>이정은</v>
      </c>
      <c r="F100" s="289" t="s">
        <v>688</v>
      </c>
      <c r="G100" s="141"/>
      <c r="H100" s="141" t="str">
        <f>VLOOKUP(N100,'5.교과목 정보'!$B$3:$K$76,2,FALSE)</f>
        <v>기본교육</v>
      </c>
      <c r="I100" s="141" t="str">
        <f>VLOOKUP(N100,'5.교과목 정보'!$B$3:$K$76,3,FALSE)</f>
        <v>기본역량</v>
      </c>
      <c r="J100" s="141" t="str">
        <f>VLOOKUP(N100,'5.교과목 정보'!$B$3:$K$76,4,FALSE)</f>
        <v>AI・디지털 이해 및 활용</v>
      </c>
      <c r="K100" s="141" t="str">
        <f>VLOOKUP(N100,'5.교과목 정보'!$B$3:$K$76,5,FALSE)</f>
        <v>컴퓨터 활용(한글)</v>
      </c>
      <c r="L100" s="287" t="s">
        <v>754</v>
      </c>
      <c r="M100" s="141" t="str">
        <f>VLOOKUP(N100,'5.교과목 정보'!$B$3:$K$76,6,FALSE)</f>
        <v>중급</v>
      </c>
      <c r="N100" s="142" t="s">
        <v>112</v>
      </c>
      <c r="O100" s="292" t="s">
        <v>802</v>
      </c>
      <c r="P100" s="141" t="s">
        <v>55</v>
      </c>
      <c r="Q100" s="141" t="str">
        <f>VLOOKUP(P100,'6.강사정보'!$C$3:$G$1048576,3,FALSE)</f>
        <v>서울시 강서</v>
      </c>
      <c r="R100" s="141" t="str">
        <f>VLOOKUP(P100,'6.강사정보'!$C$3:$G$1048576,2,FALSE)</f>
        <v>분당이탱크</v>
      </c>
      <c r="S100" s="141" t="str">
        <f>VLOOKUP(P100,'6.강사정보'!$C$3:$G$1048576,4,FALSE)</f>
        <v>010-3252-2261</v>
      </c>
      <c r="T100" s="141" t="str">
        <f>VLOOKUP(P100,'6.강사정보'!$C$3:$G$1048576,5,FALSE)</f>
        <v>swindler55@naver.com</v>
      </c>
      <c r="U100" s="144" t="s">
        <v>581</v>
      </c>
      <c r="V100" s="143" t="s">
        <v>21</v>
      </c>
      <c r="W100" s="143" t="s">
        <v>21</v>
      </c>
      <c r="X100" s="143">
        <v>45759</v>
      </c>
      <c r="Y100" s="143">
        <v>45760</v>
      </c>
      <c r="Z100" s="141" t="str">
        <f>VLOOKUP(N100,'5.교과목 정보'!$B$3:$K$76,9,FALSE)</f>
        <v>10:00 ~ 17:00</v>
      </c>
      <c r="AA100" s="141">
        <f>VLOOKUP(N100,'5.교과목 정보'!$B$3:$K$76,8,FALSE)</f>
        <v>12</v>
      </c>
      <c r="AB100" s="141" t="str">
        <f>VLOOKUP(N100,'5.교과목 정보'!$B$3:$K$76,7,FALSE)</f>
        <v>집체</v>
      </c>
      <c r="AC100" s="141" t="s">
        <v>648</v>
      </c>
      <c r="AD100" s="273" t="str">
        <f>VLOOKUP(AC100,'7.교육장 정보'!$C$3:$D$20,2,FALSE)</f>
        <v>대한상공회의소 부산인력개발원</v>
      </c>
      <c r="AE100" s="207" t="s">
        <v>537</v>
      </c>
      <c r="AF100" s="207"/>
      <c r="AG100" s="141">
        <v>20</v>
      </c>
      <c r="AH100" s="141">
        <f>VLOOKUP(O100,'[1]모집현황(2025.3.12.)'!G$2:N$188,7,FALSE)</f>
        <v>20</v>
      </c>
      <c r="AI100" s="141"/>
    </row>
    <row r="101" spans="2:35" ht="13.5">
      <c r="B101" s="150">
        <v>101</v>
      </c>
      <c r="C101" s="144" t="s">
        <v>533</v>
      </c>
      <c r="D101" s="141" t="s">
        <v>636</v>
      </c>
      <c r="E101" s="141" t="str">
        <f>VLOOKUP(N101,'5.교과목 정보'!$B$3:$K$76,10,FALSE)</f>
        <v>김한빛</v>
      </c>
      <c r="F101" s="289" t="s">
        <v>463</v>
      </c>
      <c r="G101" s="141"/>
      <c r="H101" s="141" t="str">
        <f>VLOOKUP(N101,'5.교과목 정보'!$B$3:$K$76,2,FALSE)</f>
        <v>기본교육</v>
      </c>
      <c r="I101" s="141" t="str">
        <f>VLOOKUP(N101,'5.교과목 정보'!$B$3:$K$76,3,FALSE)</f>
        <v>기본역량</v>
      </c>
      <c r="J101" s="141" t="str">
        <f>VLOOKUP(N101,'5.교과목 정보'!$B$3:$K$76,4,FALSE)</f>
        <v>직업훈련교사로서의 자기개발</v>
      </c>
      <c r="K101" s="141">
        <f>VLOOKUP(N101,'5.교과목 정보'!$B$3:$K$76,5,FALSE)</f>
        <v>0</v>
      </c>
      <c r="L101" s="287" t="s">
        <v>758</v>
      </c>
      <c r="M101" s="141" t="str">
        <f>VLOOKUP(N101,'5.교과목 정보'!$B$3:$K$76,6,FALSE)</f>
        <v>초급</v>
      </c>
      <c r="N101" s="145" t="s">
        <v>909</v>
      </c>
      <c r="O101" s="292" t="s">
        <v>910</v>
      </c>
      <c r="P101" s="144" t="s">
        <v>633</v>
      </c>
      <c r="Q101" s="141" t="e">
        <f>VLOOKUP(P101,'6.강사정보'!$C$3:$G$1048576,3,FALSE)</f>
        <v>#N/A</v>
      </c>
      <c r="R101" s="141" t="e">
        <f>VLOOKUP(P101,'6.강사정보'!$C$3:$G$1048576,2,FALSE)</f>
        <v>#N/A</v>
      </c>
      <c r="S101" s="141" t="e">
        <f>VLOOKUP(P101,'6.강사정보'!$C$3:$G$1048576,4,FALSE)</f>
        <v>#N/A</v>
      </c>
      <c r="T101" s="141" t="e">
        <f>VLOOKUP(P101,'6.강사정보'!$C$3:$G$1048576,5,FALSE)</f>
        <v>#N/A</v>
      </c>
      <c r="U101" s="144" t="s">
        <v>581</v>
      </c>
      <c r="V101" s="143" t="s">
        <v>21</v>
      </c>
      <c r="W101" s="143" t="s">
        <v>21</v>
      </c>
      <c r="X101" s="185">
        <v>45760</v>
      </c>
      <c r="Y101" s="185">
        <v>45760</v>
      </c>
      <c r="Z101" s="141" t="str">
        <f>VLOOKUP(N101,'5.교과목 정보'!$B$3:$K$76,9,FALSE)</f>
        <v>10:00 ~ 17:00</v>
      </c>
      <c r="AA101" s="141">
        <f>VLOOKUP(N101,'5.교과목 정보'!$B$3:$K$76,8,FALSE)</f>
        <v>6</v>
      </c>
      <c r="AB101" s="141" t="str">
        <f>VLOOKUP(N101,'5.교과목 정보'!$B$3:$K$76,7,FALSE)</f>
        <v>집체</v>
      </c>
      <c r="AC101" s="144" t="s">
        <v>483</v>
      </c>
      <c r="AD101" s="273" t="str">
        <f>VLOOKUP(AC101,'7.교육장 정보'!$C$3:$D$20,2,FALSE)</f>
        <v>능력개발교육원</v>
      </c>
      <c r="AE101" s="201" t="s">
        <v>538</v>
      </c>
      <c r="AF101" s="201"/>
      <c r="AG101" s="141">
        <v>20</v>
      </c>
      <c r="AH101" s="141">
        <f>VLOOKUP(O101,'[1]모집현황(2025.3.12.)'!G$2:N$188,7,FALSE)</f>
        <v>19</v>
      </c>
      <c r="AI101" s="141"/>
    </row>
    <row r="102" spans="2:35" ht="13.5">
      <c r="B102" s="150">
        <v>102</v>
      </c>
      <c r="C102" s="144" t="s">
        <v>641</v>
      </c>
      <c r="D102" s="141" t="s">
        <v>637</v>
      </c>
      <c r="E102" s="141" t="str">
        <f>VLOOKUP(N102,'5.교과목 정보'!$B$3:$K$76,10,FALSE)</f>
        <v>이승목</v>
      </c>
      <c r="F102" s="289" t="s">
        <v>465</v>
      </c>
      <c r="G102" s="141"/>
      <c r="H102" s="141" t="str">
        <f>VLOOKUP(N102,'5.교과목 정보'!$B$3:$K$76,2,FALSE)</f>
        <v>전문교육</v>
      </c>
      <c r="I102" s="141" t="str">
        <f>VLOOKUP(N102,'5.교과목 정보'!$B$3:$K$76,3,FALSE)</f>
        <v>훈련생 지원 역량</v>
      </c>
      <c r="J102" s="141" t="str">
        <f>VLOOKUP(N102,'5.교과목 정보'!$B$3:$K$76,4,FALSE)</f>
        <v>취업지원 및 사후지도</v>
      </c>
      <c r="K102" s="141" t="str">
        <f>VLOOKUP(N102,'5.교과목 정보'!$B$3:$K$76,5,FALSE)</f>
        <v>진로지도 및 취업상담</v>
      </c>
      <c r="L102" s="287" t="s">
        <v>749</v>
      </c>
      <c r="M102" s="141" t="str">
        <f>VLOOKUP(N102,'5.교과목 정보'!$B$3:$K$76,6,FALSE)</f>
        <v>초중급</v>
      </c>
      <c r="N102" s="145" t="s">
        <v>125</v>
      </c>
      <c r="O102" s="292" t="s">
        <v>803</v>
      </c>
      <c r="P102" s="144" t="s">
        <v>91</v>
      </c>
      <c r="Q102" s="141" t="str">
        <f>VLOOKUP(P102,'6.강사정보'!$C$3:$G$1048576,3,FALSE)</f>
        <v xml:space="preserve">부산광역시 </v>
      </c>
      <c r="R102" s="141" t="str">
        <f>VLOOKUP(P102,'6.강사정보'!$C$3:$G$1048576,2,FALSE)</f>
        <v>휴먼코칭앤컨설팅/본교 HRD학과</v>
      </c>
      <c r="S102" s="141" t="str">
        <f>VLOOKUP(P102,'6.강사정보'!$C$3:$G$1048576,4,FALSE)</f>
        <v>010-7999-9876</v>
      </c>
      <c r="T102" s="141" t="str">
        <f>VLOOKUP(P102,'6.강사정보'!$C$3:$G$1048576,5,FALSE)</f>
        <v>redica@kakao.com</v>
      </c>
      <c r="U102" s="144" t="s">
        <v>581</v>
      </c>
      <c r="V102" s="143" t="s">
        <v>21</v>
      </c>
      <c r="W102" s="143" t="s">
        <v>21</v>
      </c>
      <c r="X102" s="185">
        <v>45762</v>
      </c>
      <c r="Y102" s="185">
        <v>45763</v>
      </c>
      <c r="Z102" s="141" t="str">
        <f>VLOOKUP(N102,'5.교과목 정보'!$B$3:$K$76,9,FALSE)</f>
        <v>10:00 ~ 17:00</v>
      </c>
      <c r="AA102" s="141">
        <f>VLOOKUP(N102,'5.교과목 정보'!$B$3:$K$76,8,FALSE)</f>
        <v>12</v>
      </c>
      <c r="AB102" s="141" t="str">
        <f>VLOOKUP(N102,'5.교과목 정보'!$B$3:$K$76,7,FALSE)</f>
        <v>집체</v>
      </c>
      <c r="AC102" s="144" t="s">
        <v>444</v>
      </c>
      <c r="AD102" s="273" t="str">
        <f>VLOOKUP(AC102,'7.교육장 정보'!$C$3:$D$20,2,FALSE)</f>
        <v>한국폴리텍대학 정수캠퍼스</v>
      </c>
      <c r="AE102" s="201" t="s">
        <v>538</v>
      </c>
      <c r="AF102" s="201"/>
      <c r="AG102" s="141">
        <v>20</v>
      </c>
      <c r="AH102" s="141">
        <f>VLOOKUP(O102,'[1]모집현황(2025.3.12.)'!G$2:N$188,7,FALSE)</f>
        <v>2</v>
      </c>
      <c r="AI102" s="141"/>
    </row>
    <row r="103" spans="2:35" ht="13.5">
      <c r="B103" s="150">
        <v>103</v>
      </c>
      <c r="C103" s="144" t="s">
        <v>641</v>
      </c>
      <c r="D103" s="141" t="s">
        <v>637</v>
      </c>
      <c r="E103" s="141" t="str">
        <f>VLOOKUP(N103,'5.교과목 정보'!$B$3:$K$76,10,FALSE)</f>
        <v>김소연</v>
      </c>
      <c r="F103" s="289" t="s">
        <v>462</v>
      </c>
      <c r="G103" s="141"/>
      <c r="H103" s="141" t="str">
        <f>VLOOKUP(N103,'5.교과목 정보'!$B$3:$K$76,2,FALSE)</f>
        <v>기본교육</v>
      </c>
      <c r="I103" s="141" t="str">
        <f>VLOOKUP(N103,'5.교과목 정보'!$B$3:$K$76,3,FALSE)</f>
        <v>교수 학습 평가 역량</v>
      </c>
      <c r="J103" s="141" t="str">
        <f>VLOOKUP(N103,'5.교과목 정보'!$B$3:$K$76,4,FALSE)</f>
        <v>교육훈련자료 개발 및 활용</v>
      </c>
      <c r="K103" s="141" t="str">
        <f>VLOOKUP(N103,'5.교과목 정보'!$B$3:$K$76,5,FALSE)</f>
        <v>강의자료 제작(AI활용)</v>
      </c>
      <c r="L103" s="287" t="s">
        <v>749</v>
      </c>
      <c r="M103" s="141" t="str">
        <f>VLOOKUP(N103,'5.교과목 정보'!$B$3:$K$76,6,FALSE)</f>
        <v>초급</v>
      </c>
      <c r="N103" s="145" t="s">
        <v>600</v>
      </c>
      <c r="O103" s="292" t="s">
        <v>907</v>
      </c>
      <c r="P103" s="144" t="s">
        <v>532</v>
      </c>
      <c r="Q103" s="141" t="e">
        <f>VLOOKUP(P103,'6.강사정보'!$C$3:$G$1048576,3,FALSE)</f>
        <v>#N/A</v>
      </c>
      <c r="R103" s="141" t="e">
        <f>VLOOKUP(P103,'6.강사정보'!$C$3:$G$1048576,2,FALSE)</f>
        <v>#N/A</v>
      </c>
      <c r="S103" s="141" t="e">
        <f>VLOOKUP(P103,'6.강사정보'!$C$3:$G$1048576,4,FALSE)</f>
        <v>#N/A</v>
      </c>
      <c r="T103" s="141" t="e">
        <f>VLOOKUP(P103,'6.강사정보'!$C$3:$G$1048576,5,FALSE)</f>
        <v>#N/A</v>
      </c>
      <c r="U103" s="144" t="s">
        <v>581</v>
      </c>
      <c r="V103" s="143" t="s">
        <v>21</v>
      </c>
      <c r="W103" s="143" t="s">
        <v>21</v>
      </c>
      <c r="X103" s="185">
        <v>45764</v>
      </c>
      <c r="Y103" s="185">
        <v>45764</v>
      </c>
      <c r="Z103" s="141" t="str">
        <f>VLOOKUP(N103,'5.교과목 정보'!$B$3:$K$76,9,FALSE)</f>
        <v>10:00 ~ 17:00</v>
      </c>
      <c r="AA103" s="141">
        <f>VLOOKUP(N103,'5.교과목 정보'!$B$3:$K$76,8,FALSE)</f>
        <v>6</v>
      </c>
      <c r="AB103" s="141" t="str">
        <f>VLOOKUP(N103,'5.교과목 정보'!$B$3:$K$76,7,FALSE)</f>
        <v>집체</v>
      </c>
      <c r="AC103" s="144" t="s">
        <v>444</v>
      </c>
      <c r="AD103" s="273" t="str">
        <f>VLOOKUP(AC103,'7.교육장 정보'!$C$3:$D$20,2,FALSE)</f>
        <v>한국폴리텍대학 정수캠퍼스</v>
      </c>
      <c r="AE103" s="201" t="s">
        <v>537</v>
      </c>
      <c r="AF103" s="201"/>
      <c r="AG103" s="141">
        <v>20</v>
      </c>
      <c r="AH103" s="141">
        <f>VLOOKUP(O103,'[1]모집현황(2025.3.12.)'!G$2:N$188,7,FALSE)</f>
        <v>20</v>
      </c>
      <c r="AI103" s="141"/>
    </row>
    <row r="104" spans="2:35" ht="13.5">
      <c r="B104" s="150">
        <v>104</v>
      </c>
      <c r="C104" s="144" t="s">
        <v>641</v>
      </c>
      <c r="D104" s="141" t="s">
        <v>637</v>
      </c>
      <c r="E104" s="141" t="str">
        <f>VLOOKUP(N104,'5.교과목 정보'!$B$3:$K$76,10,FALSE)</f>
        <v>이정은</v>
      </c>
      <c r="F104" s="289" t="s">
        <v>688</v>
      </c>
      <c r="G104" s="141"/>
      <c r="H104" s="141" t="str">
        <f>VLOOKUP(N104,'5.교과목 정보'!$B$3:$K$76,2,FALSE)</f>
        <v>기본교육</v>
      </c>
      <c r="I104" s="141" t="str">
        <f>VLOOKUP(N104,'5.교과목 정보'!$B$3:$K$76,3,FALSE)</f>
        <v>기본역량</v>
      </c>
      <c r="J104" s="141" t="str">
        <f>VLOOKUP(N104,'5.교과목 정보'!$B$3:$K$76,4,FALSE)</f>
        <v>AI・디지털 이해 및 활용</v>
      </c>
      <c r="K104" s="141" t="str">
        <f>VLOOKUP(N104,'5.교과목 정보'!$B$3:$K$76,5,FALSE)</f>
        <v>컴퓨터 활용(엑셀)</v>
      </c>
      <c r="L104" s="287" t="s">
        <v>705</v>
      </c>
      <c r="M104" s="141" t="str">
        <f>VLOOKUP(N104,'5.교과목 정보'!$B$3:$K$76,6,FALSE)</f>
        <v>초중급</v>
      </c>
      <c r="N104" s="145" t="s">
        <v>594</v>
      </c>
      <c r="O104" s="292" t="s">
        <v>804</v>
      </c>
      <c r="P104" s="144" t="s">
        <v>623</v>
      </c>
      <c r="Q104" s="141" t="e">
        <f>VLOOKUP(P104,'6.강사정보'!$C$3:$G$1048576,3,FALSE)</f>
        <v>#N/A</v>
      </c>
      <c r="R104" s="141" t="e">
        <f>VLOOKUP(P104,'6.강사정보'!$C$3:$G$1048576,2,FALSE)</f>
        <v>#N/A</v>
      </c>
      <c r="S104" s="141" t="e">
        <f>VLOOKUP(P104,'6.강사정보'!$C$3:$G$1048576,4,FALSE)</f>
        <v>#N/A</v>
      </c>
      <c r="T104" s="141" t="e">
        <f>VLOOKUP(P104,'6.강사정보'!$C$3:$G$1048576,5,FALSE)</f>
        <v>#N/A</v>
      </c>
      <c r="U104" s="144" t="s">
        <v>581</v>
      </c>
      <c r="V104" s="143" t="s">
        <v>21</v>
      </c>
      <c r="W104" s="143" t="s">
        <v>21</v>
      </c>
      <c r="X104" s="185">
        <v>45764</v>
      </c>
      <c r="Y104" s="185">
        <v>45765</v>
      </c>
      <c r="Z104" s="141" t="str">
        <f>VLOOKUP(N104,'5.교과목 정보'!$B$3:$K$76,9,FALSE)</f>
        <v>10:00 ~ 17:00</v>
      </c>
      <c r="AA104" s="141">
        <f>VLOOKUP(N104,'5.교과목 정보'!$B$3:$K$76,8,FALSE)</f>
        <v>12</v>
      </c>
      <c r="AB104" s="141" t="str">
        <f>VLOOKUP(N104,'5.교과목 정보'!$B$3:$K$76,7,FALSE)</f>
        <v>집체</v>
      </c>
      <c r="AC104" s="144" t="s">
        <v>444</v>
      </c>
      <c r="AD104" s="273" t="str">
        <f>VLOOKUP(AC104,'7.교육장 정보'!$C$3:$D$20,2,FALSE)</f>
        <v>한국폴리텍대학 정수캠퍼스</v>
      </c>
      <c r="AE104" s="201" t="s">
        <v>537</v>
      </c>
      <c r="AF104" s="201"/>
      <c r="AG104" s="141">
        <v>20</v>
      </c>
      <c r="AH104" s="141">
        <f>VLOOKUP(O104,'[1]모집현황(2025.3.12.)'!G$2:N$188,7,FALSE)</f>
        <v>20</v>
      </c>
      <c r="AI104" s="141"/>
    </row>
    <row r="105" spans="2:35" ht="13.5">
      <c r="B105" s="150">
        <v>105</v>
      </c>
      <c r="C105" s="144" t="s">
        <v>641</v>
      </c>
      <c r="D105" s="141" t="s">
        <v>637</v>
      </c>
      <c r="E105" s="141" t="str">
        <f>VLOOKUP(N105,'5.교과목 정보'!$B$3:$K$76,10,FALSE)</f>
        <v>이정은</v>
      </c>
      <c r="F105" s="289" t="s">
        <v>688</v>
      </c>
      <c r="G105" s="141"/>
      <c r="H105" s="141" t="str">
        <f>VLOOKUP(N105,'5.교과목 정보'!$B$3:$K$76,2,FALSE)</f>
        <v>기본교육</v>
      </c>
      <c r="I105" s="141" t="str">
        <f>VLOOKUP(N105,'5.교과목 정보'!$B$3:$K$76,3,FALSE)</f>
        <v>기본역량</v>
      </c>
      <c r="J105" s="141" t="str">
        <f>VLOOKUP(N105,'5.교과목 정보'!$B$3:$K$76,4,FALSE)</f>
        <v>AI・디지털 이해 및 활용</v>
      </c>
      <c r="K105" s="141" t="str">
        <f>VLOOKUP(N105,'5.교과목 정보'!$B$3:$K$76,5,FALSE)</f>
        <v>컴퓨터 활용(한글)</v>
      </c>
      <c r="L105" s="287" t="s">
        <v>705</v>
      </c>
      <c r="M105" s="141" t="str">
        <f>VLOOKUP(N105,'5.교과목 정보'!$B$3:$K$76,6,FALSE)</f>
        <v>초급</v>
      </c>
      <c r="N105" s="145" t="s">
        <v>588</v>
      </c>
      <c r="O105" s="292" t="s">
        <v>805</v>
      </c>
      <c r="P105" s="144" t="s">
        <v>511</v>
      </c>
      <c r="Q105" s="141" t="str">
        <f>VLOOKUP(P105,'6.강사정보'!$C$3:$G$1048576,3,FALSE)</f>
        <v xml:space="preserve">인천광역시 </v>
      </c>
      <c r="R105" s="141" t="str">
        <f>VLOOKUP(P105,'6.강사정보'!$C$3:$G$1048576,2,FALSE)</f>
        <v>중앙직업전문학교 훈련교사</v>
      </c>
      <c r="S105" s="141" t="str">
        <f>VLOOKUP(P105,'6.강사정보'!$C$3:$G$1048576,4,FALSE)</f>
        <v>010-3358-5419</v>
      </c>
      <c r="T105" s="141" t="str">
        <f>VLOOKUP(P105,'6.강사정보'!$C$3:$G$1048576,5,FALSE)</f>
        <v>ham546@daum.net</v>
      </c>
      <c r="U105" s="144" t="s">
        <v>581</v>
      </c>
      <c r="V105" s="143" t="s">
        <v>21</v>
      </c>
      <c r="W105" s="143" t="s">
        <v>21</v>
      </c>
      <c r="X105" s="185">
        <v>45764</v>
      </c>
      <c r="Y105" s="185">
        <v>45765</v>
      </c>
      <c r="Z105" s="141" t="str">
        <f>VLOOKUP(N105,'5.교과목 정보'!$B$3:$K$76,9,FALSE)</f>
        <v>10:00 ~ 17:00</v>
      </c>
      <c r="AA105" s="141">
        <f>VLOOKUP(N105,'5.교과목 정보'!$B$3:$K$76,8,FALSE)</f>
        <v>12</v>
      </c>
      <c r="AB105" s="141" t="str">
        <f>VLOOKUP(N105,'5.교과목 정보'!$B$3:$K$76,7,FALSE)</f>
        <v>집체</v>
      </c>
      <c r="AC105" s="144" t="s">
        <v>444</v>
      </c>
      <c r="AD105" s="273" t="str">
        <f>VLOOKUP(AC105,'7.교육장 정보'!$C$3:$D$20,2,FALSE)</f>
        <v>한국폴리텍대학 정수캠퍼스</v>
      </c>
      <c r="AE105" s="201" t="s">
        <v>537</v>
      </c>
      <c r="AF105" s="201"/>
      <c r="AG105" s="141">
        <v>20</v>
      </c>
      <c r="AH105" s="141">
        <f>VLOOKUP(O105,'[1]모집현황(2025.3.12.)'!G$2:N$188,7,FALSE)</f>
        <v>10</v>
      </c>
      <c r="AI105" s="141"/>
    </row>
    <row r="106" spans="2:35" ht="13.5">
      <c r="B106" s="150">
        <v>106</v>
      </c>
      <c r="C106" s="144" t="s">
        <v>641</v>
      </c>
      <c r="D106" s="141" t="s">
        <v>637</v>
      </c>
      <c r="E106" s="141" t="str">
        <f>VLOOKUP(N106,'5.교과목 정보'!$B$3:$K$76,10,FALSE)</f>
        <v>최연종</v>
      </c>
      <c r="F106" s="289" t="s">
        <v>465</v>
      </c>
      <c r="G106" s="141"/>
      <c r="H106" s="141" t="str">
        <f>VLOOKUP(N106,'5.교과목 정보'!$B$3:$K$76,2,FALSE)</f>
        <v>기본교육</v>
      </c>
      <c r="I106" s="141" t="str">
        <f>VLOOKUP(N106,'5.교과목 정보'!$B$3:$K$76,3,FALSE)</f>
        <v>교수 학습 평가 역량</v>
      </c>
      <c r="J106" s="141" t="str">
        <f>VLOOKUP(N106,'5.교과목 정보'!$B$3:$K$76,4,FALSE)</f>
        <v>교수시행</v>
      </c>
      <c r="K106" s="141" t="str">
        <f>VLOOKUP(N106,'5.교과목 정보'!$B$3:$K$76,5,FALSE)</f>
        <v>강의기법(NCS기반)</v>
      </c>
      <c r="L106" s="287" t="s">
        <v>705</v>
      </c>
      <c r="M106" s="141" t="str">
        <f>VLOOKUP(N106,'5.교과목 정보'!$B$3:$K$76,6,FALSE)</f>
        <v>초중급</v>
      </c>
      <c r="N106" s="145" t="s">
        <v>110</v>
      </c>
      <c r="O106" s="292" t="s">
        <v>806</v>
      </c>
      <c r="P106" s="144" t="s">
        <v>627</v>
      </c>
      <c r="Q106" s="141" t="e">
        <f>VLOOKUP(P106,'6.강사정보'!$C$3:$G$1048576,3,FALSE)</f>
        <v>#N/A</v>
      </c>
      <c r="R106" s="141" t="e">
        <f>VLOOKUP(P106,'6.강사정보'!$C$3:$G$1048576,2,FALSE)</f>
        <v>#N/A</v>
      </c>
      <c r="S106" s="141" t="e">
        <f>VLOOKUP(P106,'6.강사정보'!$C$3:$G$1048576,4,FALSE)</f>
        <v>#N/A</v>
      </c>
      <c r="T106" s="141" t="e">
        <f>VLOOKUP(P106,'6.강사정보'!$C$3:$G$1048576,5,FALSE)</f>
        <v>#N/A</v>
      </c>
      <c r="U106" s="144" t="s">
        <v>581</v>
      </c>
      <c r="V106" s="143" t="s">
        <v>21</v>
      </c>
      <c r="W106" s="143" t="s">
        <v>21</v>
      </c>
      <c r="X106" s="185">
        <v>45764</v>
      </c>
      <c r="Y106" s="185">
        <v>45765</v>
      </c>
      <c r="Z106" s="141" t="str">
        <f>VLOOKUP(N106,'5.교과목 정보'!$B$3:$K$76,9,FALSE)</f>
        <v>10:00 ~ 17:00</v>
      </c>
      <c r="AA106" s="141">
        <f>VLOOKUP(N106,'5.교과목 정보'!$B$3:$K$76,8,FALSE)</f>
        <v>12</v>
      </c>
      <c r="AB106" s="141" t="str">
        <f>VLOOKUP(N106,'5.교과목 정보'!$B$3:$K$76,7,FALSE)</f>
        <v>집체</v>
      </c>
      <c r="AC106" s="144" t="s">
        <v>483</v>
      </c>
      <c r="AD106" s="273" t="str">
        <f>VLOOKUP(AC106,'7.교육장 정보'!$C$3:$D$20,2,FALSE)</f>
        <v>능력개발교육원</v>
      </c>
      <c r="AE106" s="201" t="s">
        <v>537</v>
      </c>
      <c r="AF106" s="201"/>
      <c r="AG106" s="141">
        <v>20</v>
      </c>
      <c r="AH106" s="141">
        <f>VLOOKUP(O106,'[1]모집현황(2025.3.12.)'!G$2:N$188,7,FALSE)</f>
        <v>4</v>
      </c>
      <c r="AI106" s="141"/>
    </row>
    <row r="107" spans="2:35" ht="13.5">
      <c r="B107" s="150">
        <v>107</v>
      </c>
      <c r="C107" s="144" t="s">
        <v>641</v>
      </c>
      <c r="D107" s="141" t="s">
        <v>637</v>
      </c>
      <c r="E107" s="141" t="str">
        <f>VLOOKUP(N107,'5.교과목 정보'!$B$3:$K$76,10,FALSE)</f>
        <v>이정은</v>
      </c>
      <c r="F107" s="289" t="s">
        <v>688</v>
      </c>
      <c r="G107" s="141"/>
      <c r="H107" s="141" t="str">
        <f>VLOOKUP(N107,'5.교과목 정보'!$B$3:$K$76,2,FALSE)</f>
        <v>기본교육</v>
      </c>
      <c r="I107" s="141" t="str">
        <f>VLOOKUP(N107,'5.교과목 정보'!$B$3:$K$76,3,FALSE)</f>
        <v>기본역량</v>
      </c>
      <c r="J107" s="141" t="str">
        <f>VLOOKUP(N107,'5.교과목 정보'!$B$3:$K$76,4,FALSE)</f>
        <v>AI・디지털 이해 및 활용</v>
      </c>
      <c r="K107" s="141" t="str">
        <f>VLOOKUP(N107,'5.교과목 정보'!$B$3:$K$76,5,FALSE)</f>
        <v>컴퓨터 활용(파워포인트)</v>
      </c>
      <c r="L107" s="287" t="s">
        <v>749</v>
      </c>
      <c r="M107" s="141" t="str">
        <f>VLOOKUP(N107,'5.교과목 정보'!$B$3:$K$76,6,FALSE)</f>
        <v>중급</v>
      </c>
      <c r="N107" s="145" t="s">
        <v>591</v>
      </c>
      <c r="O107" s="292" t="s">
        <v>807</v>
      </c>
      <c r="P107" s="144" t="s">
        <v>42</v>
      </c>
      <c r="Q107" s="141" t="str">
        <f>VLOOKUP(P107,'6.강사정보'!$C$3:$G$1048576,3,FALSE)</f>
        <v xml:space="preserve">서울특별시 </v>
      </c>
      <c r="R107" s="141" t="str">
        <f>VLOOKUP(P107,'6.강사정보'!$C$3:$G$1048576,2,FALSE)</f>
        <v>IU교육연구소</v>
      </c>
      <c r="S107" s="141" t="str">
        <f>VLOOKUP(P107,'6.강사정보'!$C$3:$G$1048576,4,FALSE)</f>
        <v>010.2725.8079</v>
      </c>
      <c r="T107" s="141" t="str">
        <f>VLOOKUP(P107,'6.강사정보'!$C$3:$G$1048576,5,FALSE)</f>
        <v>uglingduck@hanmail.net</v>
      </c>
      <c r="U107" s="144" t="s">
        <v>581</v>
      </c>
      <c r="V107" s="143" t="s">
        <v>21</v>
      </c>
      <c r="W107" s="143" t="s">
        <v>21</v>
      </c>
      <c r="X107" s="185">
        <v>45764</v>
      </c>
      <c r="Y107" s="185">
        <v>45765</v>
      </c>
      <c r="Z107" s="141" t="str">
        <f>VLOOKUP(N107,'5.교과목 정보'!$B$3:$K$76,9,FALSE)</f>
        <v>10:00 ~ 17:00</v>
      </c>
      <c r="AA107" s="141">
        <f>VLOOKUP(N107,'5.교과목 정보'!$B$3:$K$76,8,FALSE)</f>
        <v>12</v>
      </c>
      <c r="AB107" s="141" t="str">
        <f>VLOOKUP(N107,'5.교과목 정보'!$B$3:$K$76,7,FALSE)</f>
        <v>집체</v>
      </c>
      <c r="AC107" s="144" t="s">
        <v>483</v>
      </c>
      <c r="AD107" s="273" t="str">
        <f>VLOOKUP(AC107,'7.교육장 정보'!$C$3:$D$20,2,FALSE)</f>
        <v>능력개발교육원</v>
      </c>
      <c r="AE107" s="201" t="s">
        <v>537</v>
      </c>
      <c r="AF107" s="201"/>
      <c r="AG107" s="141">
        <v>20</v>
      </c>
      <c r="AH107" s="141">
        <f>VLOOKUP(O107,'[1]모집현황(2025.3.12.)'!G$2:N$188,7,FALSE)</f>
        <v>10</v>
      </c>
      <c r="AI107" s="141"/>
    </row>
    <row r="108" spans="2:35" ht="13.5">
      <c r="B108" s="150">
        <v>108</v>
      </c>
      <c r="C108" s="144" t="s">
        <v>641</v>
      </c>
      <c r="D108" s="141" t="s">
        <v>637</v>
      </c>
      <c r="E108" s="141" t="str">
        <f>VLOOKUP(N108,'5.교과목 정보'!$B$3:$K$76,10,FALSE)</f>
        <v>이승목</v>
      </c>
      <c r="F108" s="289" t="s">
        <v>463</v>
      </c>
      <c r="G108" s="141"/>
      <c r="H108" s="141" t="str">
        <f>VLOOKUP(N108,'5.교과목 정보'!$B$3:$K$76,2,FALSE)</f>
        <v>전문교육</v>
      </c>
      <c r="I108" s="141" t="str">
        <f>VLOOKUP(N108,'5.교과목 정보'!$B$3:$K$76,3,FALSE)</f>
        <v>훈련생 지원 역량</v>
      </c>
      <c r="J108" s="141" t="str">
        <f>VLOOKUP(N108,'5.교과목 정보'!$B$3:$K$76,4,FALSE)</f>
        <v>훈련생 이해 및 상담</v>
      </c>
      <c r="K108" s="141" t="str">
        <f>VLOOKUP(N108,'5.교과목 정보'!$B$3:$K$76,5,FALSE)</f>
        <v>훈련교사 코칭</v>
      </c>
      <c r="L108" s="287" t="s">
        <v>749</v>
      </c>
      <c r="M108" s="141" t="str">
        <f>VLOOKUP(N108,'5.교과목 정보'!$B$3:$K$76,6,FALSE)</f>
        <v>중급</v>
      </c>
      <c r="N108" s="145" t="s">
        <v>139</v>
      </c>
      <c r="O108" s="292" t="s">
        <v>808</v>
      </c>
      <c r="P108" s="144" t="s">
        <v>624</v>
      </c>
      <c r="Q108" s="141" t="str">
        <f>VLOOKUP(P108,'6.강사정보'!$C$3:$G$1048576,3,FALSE)</f>
        <v>경기도 안양</v>
      </c>
      <c r="R108" s="141" t="str">
        <f>VLOOKUP(P108,'6.강사정보'!$C$3:$G$1048576,2,FALSE)</f>
        <v>건강코칭 연구소 소장</v>
      </c>
      <c r="S108" s="141" t="str">
        <f>VLOOKUP(P108,'6.강사정보'!$C$3:$G$1048576,4,FALSE)</f>
        <v>010-8643-3155</v>
      </c>
      <c r="T108" s="141" t="str">
        <f>VLOOKUP(P108,'6.강사정보'!$C$3:$G$1048576,5,FALSE)</f>
        <v>binieni@hanmail.net</v>
      </c>
      <c r="U108" s="144" t="s">
        <v>581</v>
      </c>
      <c r="V108" s="143" t="s">
        <v>21</v>
      </c>
      <c r="W108" s="143" t="s">
        <v>21</v>
      </c>
      <c r="X108" s="185">
        <v>45764</v>
      </c>
      <c r="Y108" s="185">
        <v>45765</v>
      </c>
      <c r="Z108" s="141" t="str">
        <f>VLOOKUP(N108,'5.교과목 정보'!$B$3:$K$76,9,FALSE)</f>
        <v>10:00 ~ 17:00</v>
      </c>
      <c r="AA108" s="141">
        <f>VLOOKUP(N108,'5.교과목 정보'!$B$3:$K$76,8,FALSE)</f>
        <v>12</v>
      </c>
      <c r="AB108" s="141" t="str">
        <f>VLOOKUP(N108,'5.교과목 정보'!$B$3:$K$76,7,FALSE)</f>
        <v>집체</v>
      </c>
      <c r="AC108" s="144" t="s">
        <v>483</v>
      </c>
      <c r="AD108" s="273" t="str">
        <f>VLOOKUP(AC108,'7.교육장 정보'!$C$3:$D$20,2,FALSE)</f>
        <v>능력개발교육원</v>
      </c>
      <c r="AE108" s="202" t="s">
        <v>538</v>
      </c>
      <c r="AF108" s="201"/>
      <c r="AG108" s="141">
        <v>20</v>
      </c>
      <c r="AH108" s="141">
        <f>VLOOKUP(O108,'[1]모집현황(2025.3.12.)'!G$2:N$188,7,FALSE)</f>
        <v>0</v>
      </c>
      <c r="AI108" s="141"/>
    </row>
    <row r="109" spans="2:35" ht="13.5">
      <c r="B109" s="150">
        <v>109</v>
      </c>
      <c r="C109" s="144" t="s">
        <v>641</v>
      </c>
      <c r="D109" s="141" t="s">
        <v>637</v>
      </c>
      <c r="E109" s="141" t="str">
        <f>VLOOKUP(N109,'5.교과목 정보'!$B$3:$K$76,10,FALSE)</f>
        <v>이승목</v>
      </c>
      <c r="F109" s="289" t="s">
        <v>465</v>
      </c>
      <c r="G109" s="141"/>
      <c r="H109" s="141" t="str">
        <f>VLOOKUP(N109,'5.교과목 정보'!$B$3:$K$76,2,FALSE)</f>
        <v>전문교육</v>
      </c>
      <c r="I109" s="141" t="str">
        <f>VLOOKUP(N109,'5.교과목 정보'!$B$3:$K$76,3,FALSE)</f>
        <v>조직관리 역량</v>
      </c>
      <c r="J109" s="141" t="str">
        <f>VLOOKUP(N109,'5.교과목 정보'!$B$3:$K$76,4,FALSE)</f>
        <v>기업발굴 및 협력</v>
      </c>
      <c r="K109" s="141" t="str">
        <f>VLOOKUP(N109,'5.교과목 정보'!$B$3:$K$76,5,FALSE)</f>
        <v>취업지원 산업체 관리</v>
      </c>
      <c r="L109" s="287" t="s">
        <v>749</v>
      </c>
      <c r="M109" s="141" t="str">
        <f>VLOOKUP(N109,'5.교과목 정보'!$B$3:$K$76,6,FALSE)</f>
        <v>초급</v>
      </c>
      <c r="N109" s="145" t="s">
        <v>115</v>
      </c>
      <c r="O109" s="292" t="s">
        <v>809</v>
      </c>
      <c r="P109" s="144" t="s">
        <v>621</v>
      </c>
      <c r="Q109" s="141" t="e">
        <f>VLOOKUP(P109,'6.강사정보'!$C$3:$G$1048576,3,FALSE)</f>
        <v>#N/A</v>
      </c>
      <c r="R109" s="141" t="e">
        <f>VLOOKUP(P109,'6.강사정보'!$C$3:$G$1048576,2,FALSE)</f>
        <v>#N/A</v>
      </c>
      <c r="S109" s="141" t="e">
        <f>VLOOKUP(P109,'6.강사정보'!$C$3:$G$1048576,4,FALSE)</f>
        <v>#N/A</v>
      </c>
      <c r="T109" s="141" t="e">
        <f>VLOOKUP(P109,'6.강사정보'!$C$3:$G$1048576,5,FALSE)</f>
        <v>#N/A</v>
      </c>
      <c r="U109" s="144" t="s">
        <v>581</v>
      </c>
      <c r="V109" s="143" t="s">
        <v>21</v>
      </c>
      <c r="W109" s="143" t="s">
        <v>21</v>
      </c>
      <c r="X109" s="185">
        <v>45764</v>
      </c>
      <c r="Y109" s="185">
        <v>45765</v>
      </c>
      <c r="Z109" s="141" t="str">
        <f>VLOOKUP(N109,'5.교과목 정보'!$B$3:$K$76,9,FALSE)</f>
        <v>10:00 ~ 17:00</v>
      </c>
      <c r="AA109" s="141">
        <f>VLOOKUP(N109,'5.교과목 정보'!$B$3:$K$76,8,FALSE)</f>
        <v>12</v>
      </c>
      <c r="AB109" s="141" t="str">
        <f>VLOOKUP(N109,'5.교과목 정보'!$B$3:$K$76,7,FALSE)</f>
        <v>집체</v>
      </c>
      <c r="AC109" s="144" t="s">
        <v>483</v>
      </c>
      <c r="AD109" s="273" t="str">
        <f>VLOOKUP(AC109,'7.교육장 정보'!$C$3:$D$20,2,FALSE)</f>
        <v>능력개발교육원</v>
      </c>
      <c r="AE109" s="201" t="s">
        <v>538</v>
      </c>
      <c r="AF109" s="201"/>
      <c r="AG109" s="141">
        <v>20</v>
      </c>
      <c r="AH109" s="141">
        <f>VLOOKUP(O109,'[1]모집현황(2025.3.12.)'!G$2:N$188,7,FALSE)</f>
        <v>8</v>
      </c>
      <c r="AI109" s="141"/>
    </row>
    <row r="110" spans="2:35" ht="13.5">
      <c r="B110" s="150">
        <v>110</v>
      </c>
      <c r="C110" s="144" t="s">
        <v>641</v>
      </c>
      <c r="D110" s="141" t="s">
        <v>637</v>
      </c>
      <c r="E110" s="141" t="str">
        <f>VLOOKUP(N110,'5.교과목 정보'!$B$3:$K$76,10,FALSE)</f>
        <v>이승목</v>
      </c>
      <c r="F110" s="289" t="s">
        <v>463</v>
      </c>
      <c r="G110" s="141"/>
      <c r="H110" s="141" t="str">
        <f>VLOOKUP(N110,'5.교과목 정보'!$B$3:$K$76,2,FALSE)</f>
        <v>전문교육</v>
      </c>
      <c r="I110" s="141" t="str">
        <f>VLOOKUP(N110,'5.교과목 정보'!$B$3:$K$76,3,FALSE)</f>
        <v>훈련생 지원 역량</v>
      </c>
      <c r="J110" s="141" t="str">
        <f>VLOOKUP(N110,'5.교과목 정보'!$B$3:$K$76,4,FALSE)</f>
        <v>훈련생 이해 및 상담</v>
      </c>
      <c r="K110" s="141" t="str">
        <f>VLOOKUP(N110,'5.교과목 정보'!$B$3:$K$76,5,FALSE)</f>
        <v>상담이론 및 대화기법</v>
      </c>
      <c r="L110" s="287" t="s">
        <v>749</v>
      </c>
      <c r="M110" s="141" t="str">
        <f>VLOOKUP(N110,'5.교과목 정보'!$B$3:$K$76,6,FALSE)</f>
        <v>고급</v>
      </c>
      <c r="N110" s="145" t="s">
        <v>111</v>
      </c>
      <c r="O110" s="292" t="s">
        <v>810</v>
      </c>
      <c r="P110" s="144" t="s">
        <v>631</v>
      </c>
      <c r="Q110" s="141" t="e">
        <f>VLOOKUP(P110,'6.강사정보'!$C$3:$G$1048576,3,FALSE)</f>
        <v>#N/A</v>
      </c>
      <c r="R110" s="141" t="e">
        <f>VLOOKUP(P110,'6.강사정보'!$C$3:$G$1048576,2,FALSE)</f>
        <v>#N/A</v>
      </c>
      <c r="S110" s="141" t="e">
        <f>VLOOKUP(P110,'6.강사정보'!$C$3:$G$1048576,4,FALSE)</f>
        <v>#N/A</v>
      </c>
      <c r="T110" s="141" t="e">
        <f>VLOOKUP(P110,'6.강사정보'!$C$3:$G$1048576,5,FALSE)</f>
        <v>#N/A</v>
      </c>
      <c r="U110" s="144" t="s">
        <v>581</v>
      </c>
      <c r="V110" s="143" t="s">
        <v>21</v>
      </c>
      <c r="W110" s="143" t="s">
        <v>21</v>
      </c>
      <c r="X110" s="185">
        <v>45764</v>
      </c>
      <c r="Y110" s="185">
        <v>45765</v>
      </c>
      <c r="Z110" s="141" t="str">
        <f>VLOOKUP(N110,'5.교과목 정보'!$B$3:$K$76,9,FALSE)</f>
        <v>10:00 ~ 17:00</v>
      </c>
      <c r="AA110" s="141">
        <f>VLOOKUP(N110,'5.교과목 정보'!$B$3:$K$76,8,FALSE)</f>
        <v>12</v>
      </c>
      <c r="AB110" s="141" t="str">
        <f>VLOOKUP(N110,'5.교과목 정보'!$B$3:$K$76,7,FALSE)</f>
        <v>집체</v>
      </c>
      <c r="AC110" s="144" t="s">
        <v>483</v>
      </c>
      <c r="AD110" s="273" t="str">
        <f>VLOOKUP(AC110,'7.교육장 정보'!$C$3:$D$20,2,FALSE)</f>
        <v>능력개발교육원</v>
      </c>
      <c r="AE110" s="201" t="s">
        <v>538</v>
      </c>
      <c r="AF110" s="201"/>
      <c r="AG110" s="141">
        <v>20</v>
      </c>
      <c r="AH110" s="141">
        <f>VLOOKUP(O110,'[1]모집현황(2025.3.12.)'!G$2:N$188,7,FALSE)</f>
        <v>1</v>
      </c>
      <c r="AI110" s="141"/>
    </row>
    <row r="111" spans="2:35" ht="13.5">
      <c r="B111" s="150">
        <v>111</v>
      </c>
      <c r="C111" s="205" t="s">
        <v>657</v>
      </c>
      <c r="D111" s="141" t="s">
        <v>637</v>
      </c>
      <c r="E111" s="141" t="str">
        <f>VLOOKUP(N111,'5.교과목 정보'!$B$3:$K$76,10,FALSE)</f>
        <v>이승목</v>
      </c>
      <c r="F111" s="289" t="s">
        <v>462</v>
      </c>
      <c r="G111" s="141"/>
      <c r="H111" s="141" t="str">
        <f>VLOOKUP(N111,'5.교과목 정보'!$B$3:$K$76,2,FALSE)</f>
        <v>전문교육</v>
      </c>
      <c r="I111" s="141" t="str">
        <f>VLOOKUP(N111,'5.교과목 정보'!$B$3:$K$76,3,FALSE)</f>
        <v>조직관리 역량</v>
      </c>
      <c r="J111" s="141" t="str">
        <f>VLOOKUP(N111,'5.교과목 정보'!$B$3:$K$76,4,FALSE)</f>
        <v>기관운영</v>
      </c>
      <c r="K111" s="141" t="str">
        <f>VLOOKUP(N111,'5.교과목 정보'!$B$3:$K$76,5,FALSE)</f>
        <v>기관운영</v>
      </c>
      <c r="L111" s="287" t="s">
        <v>705</v>
      </c>
      <c r="M111" s="141" t="str">
        <f>VLOOKUP(N111,'5.교과목 정보'!$B$3:$K$76,6,FALSE)</f>
        <v>중급</v>
      </c>
      <c r="N111" s="145" t="s">
        <v>608</v>
      </c>
      <c r="O111" s="292" t="s">
        <v>811</v>
      </c>
      <c r="P111" s="144" t="s">
        <v>54</v>
      </c>
      <c r="Q111" s="141" t="str">
        <f>VLOOKUP(P111,'6.강사정보'!$C$3:$G$1048576,3,FALSE)</f>
        <v xml:space="preserve">대구광역시 </v>
      </c>
      <c r="R111" s="141" t="str">
        <f>VLOOKUP(P111,'6.강사정보'!$C$3:$G$1048576,2,FALSE)</f>
        <v>미래경영교육원 원장</v>
      </c>
      <c r="S111" s="141" t="str">
        <f>VLOOKUP(P111,'6.강사정보'!$C$3:$G$1048576,4,FALSE)</f>
        <v>010-6781-4354</v>
      </c>
      <c r="T111" s="141" t="str">
        <f>VLOOKUP(P111,'6.강사정보'!$C$3:$G$1048576,5,FALSE)</f>
        <v>daeu2@hanmail.net</v>
      </c>
      <c r="U111" s="144" t="s">
        <v>581</v>
      </c>
      <c r="V111" s="143" t="s">
        <v>21</v>
      </c>
      <c r="W111" s="143" t="s">
        <v>21</v>
      </c>
      <c r="X111" s="185">
        <v>45765</v>
      </c>
      <c r="Y111" s="185">
        <v>45765</v>
      </c>
      <c r="Z111" s="141" t="str">
        <f>VLOOKUP(N111,'5.교과목 정보'!$B$3:$K$76,9,FALSE)</f>
        <v>10:00 ~ 17:00</v>
      </c>
      <c r="AA111" s="141">
        <f>VLOOKUP(N111,'5.교과목 정보'!$B$3:$K$76,8,FALSE)</f>
        <v>6</v>
      </c>
      <c r="AB111" s="141" t="str">
        <f>VLOOKUP(N111,'5.교과목 정보'!$B$3:$K$76,7,FALSE)</f>
        <v>집체</v>
      </c>
      <c r="AC111" s="144" t="s">
        <v>444</v>
      </c>
      <c r="AD111" s="273" t="str">
        <f>VLOOKUP(AC111,'7.교육장 정보'!$C$3:$D$20,2,FALSE)</f>
        <v>한국폴리텍대학 정수캠퍼스</v>
      </c>
      <c r="AE111" s="201" t="s">
        <v>538</v>
      </c>
      <c r="AF111" s="201"/>
      <c r="AG111" s="141">
        <v>20</v>
      </c>
      <c r="AH111" s="141">
        <f>VLOOKUP(O111,'[1]모집현황(2025.3.12.)'!G$2:N$188,7,FALSE)</f>
        <v>14</v>
      </c>
      <c r="AI111" s="141"/>
    </row>
    <row r="112" spans="2:35" ht="13.5">
      <c r="B112" s="150">
        <v>112</v>
      </c>
      <c r="C112" s="205" t="s">
        <v>641</v>
      </c>
      <c r="D112" s="141" t="s">
        <v>637</v>
      </c>
      <c r="E112" s="141" t="str">
        <f>VLOOKUP(N112,'5.교과목 정보'!$B$3:$K$76,10,FALSE)</f>
        <v>김소연</v>
      </c>
      <c r="F112" s="289" t="s">
        <v>462</v>
      </c>
      <c r="G112" s="141"/>
      <c r="H112" s="141" t="str">
        <f>VLOOKUP(N112,'5.교과목 정보'!$B$3:$K$76,2,FALSE)</f>
        <v>기본교육</v>
      </c>
      <c r="I112" s="141" t="str">
        <f>VLOOKUP(N112,'5.교과목 정보'!$B$3:$K$76,3,FALSE)</f>
        <v>교수 학습 평가 역량</v>
      </c>
      <c r="J112" s="141" t="str">
        <f>VLOOKUP(N112,'5.교과목 정보'!$B$3:$K$76,4,FALSE)</f>
        <v>교육훈련자료 개발 및 활용</v>
      </c>
      <c r="K112" s="141" t="str">
        <f>VLOOKUP(N112,'5.교과목 정보'!$B$3:$K$76,5,FALSE)</f>
        <v>강의자료 제작(동영상)</v>
      </c>
      <c r="L112" s="287" t="s">
        <v>705</v>
      </c>
      <c r="M112" s="141" t="str">
        <f>VLOOKUP(N112,'5.교과목 정보'!$B$3:$K$76,6,FALSE)</f>
        <v>초급</v>
      </c>
      <c r="N112" s="142" t="s">
        <v>602</v>
      </c>
      <c r="O112" s="292" t="s">
        <v>812</v>
      </c>
      <c r="P112" s="144" t="s">
        <v>509</v>
      </c>
      <c r="Q112" s="141" t="str">
        <f>VLOOKUP(P112,'6.강사정보'!$C$3:$G$1048576,3,FALSE)</f>
        <v xml:space="preserve">서울특별시 </v>
      </c>
      <c r="R112" s="141" t="str">
        <f>VLOOKUP(P112,'6.강사정보'!$C$3:$G$1048576,2,FALSE)</f>
        <v>한국ICT나눔협동조합-이사</v>
      </c>
      <c r="S112" s="141" t="str">
        <f>VLOOKUP(P112,'6.강사정보'!$C$3:$G$1048576,4,FALSE)</f>
        <v>010-4235-6692</v>
      </c>
      <c r="T112" s="141" t="str">
        <f>VLOOKUP(P112,'6.강사정보'!$C$3:$G$1048576,5,FALSE)</f>
        <v>judy330@daum.net</v>
      </c>
      <c r="U112" s="144" t="s">
        <v>581</v>
      </c>
      <c r="V112" s="143" t="s">
        <v>21</v>
      </c>
      <c r="W112" s="143" t="s">
        <v>21</v>
      </c>
      <c r="X112" s="185">
        <v>45765</v>
      </c>
      <c r="Y112" s="185">
        <v>45765</v>
      </c>
      <c r="Z112" s="141" t="str">
        <f>VLOOKUP(N112,'5.교과목 정보'!$B$3:$K$76,9,FALSE)</f>
        <v>10:00 ~ 17:00</v>
      </c>
      <c r="AA112" s="141">
        <f>VLOOKUP(N112,'5.교과목 정보'!$B$3:$K$76,8,FALSE)</f>
        <v>6</v>
      </c>
      <c r="AB112" s="141" t="str">
        <f>VLOOKUP(N112,'5.교과목 정보'!$B$3:$K$76,7,FALSE)</f>
        <v>집체</v>
      </c>
      <c r="AC112" s="144" t="s">
        <v>483</v>
      </c>
      <c r="AD112" s="273" t="str">
        <f>VLOOKUP(AC112,'7.교육장 정보'!$C$3:$D$20,2,FALSE)</f>
        <v>능력개발교육원</v>
      </c>
      <c r="AE112" s="201" t="s">
        <v>537</v>
      </c>
      <c r="AF112" s="201"/>
      <c r="AG112" s="141">
        <v>20</v>
      </c>
      <c r="AH112" s="141">
        <f>VLOOKUP(O112,'[1]모집현황(2025.3.12.)'!G$2:N$188,7,FALSE)</f>
        <v>14</v>
      </c>
      <c r="AI112" s="141"/>
    </row>
    <row r="113" spans="2:35" ht="13.5">
      <c r="B113" s="150">
        <v>113</v>
      </c>
      <c r="C113" s="205" t="s">
        <v>641</v>
      </c>
      <c r="D113" s="141" t="s">
        <v>637</v>
      </c>
      <c r="E113" s="141" t="str">
        <f>VLOOKUP(N113,'5.교과목 정보'!$B$3:$K$76,10,FALSE)</f>
        <v>최연종</v>
      </c>
      <c r="F113" s="289" t="s">
        <v>465</v>
      </c>
      <c r="G113" s="141"/>
      <c r="H113" s="141" t="str">
        <f>VLOOKUP(N113,'5.교과목 정보'!$B$3:$K$76,2,FALSE)</f>
        <v>기본교육</v>
      </c>
      <c r="I113" s="141" t="str">
        <f>VLOOKUP(N113,'5.교과목 정보'!$B$3:$K$76,3,FALSE)</f>
        <v>교수 학습 평가 역량</v>
      </c>
      <c r="J113" s="141" t="str">
        <f>VLOOKUP(N113,'5.교과목 정보'!$B$3:$K$76,4,FALSE)</f>
        <v>교수시행</v>
      </c>
      <c r="K113" s="141" t="str">
        <f>VLOOKUP(N113,'5.교과목 정보'!$B$3:$K$76,5,FALSE)</f>
        <v xml:space="preserve"> 훈련 프로그램 개발</v>
      </c>
      <c r="L113" s="287" t="s">
        <v>749</v>
      </c>
      <c r="M113" s="141" t="str">
        <f>VLOOKUP(N113,'5.교과목 정보'!$B$3:$K$76,6,FALSE)</f>
        <v>초급</v>
      </c>
      <c r="N113" s="145" t="s">
        <v>108</v>
      </c>
      <c r="O113" s="292" t="s">
        <v>813</v>
      </c>
      <c r="P113" s="144" t="s">
        <v>618</v>
      </c>
      <c r="Q113" s="141" t="str">
        <f>VLOOKUP(P113,'6.강사정보'!$C$3:$G$1048576,3,FALSE)</f>
        <v>경북 경산시</v>
      </c>
      <c r="R113" s="141" t="str">
        <f>VLOOKUP(P113,'6.강사정보'!$C$3:$G$1048576,2,FALSE)</f>
        <v>법무부 경북북부제3교도소 전문경력관 나군(직업훈련교사)</v>
      </c>
      <c r="S113" s="141" t="str">
        <f>VLOOKUP(P113,'6.강사정보'!$C$3:$G$1048576,4,FALSE)</f>
        <v>010-4272-8119</v>
      </c>
      <c r="T113" s="141" t="str">
        <f>VLOOKUP(P113,'6.강사정보'!$C$3:$G$1048576,5,FALSE)</f>
        <v>winstar72@naver.com</v>
      </c>
      <c r="U113" s="144" t="s">
        <v>581</v>
      </c>
      <c r="V113" s="143">
        <v>45754</v>
      </c>
      <c r="W113" s="143" t="s">
        <v>21</v>
      </c>
      <c r="X113" s="185">
        <v>45765</v>
      </c>
      <c r="Y113" s="185">
        <v>45765</v>
      </c>
      <c r="Z113" s="141" t="str">
        <f>VLOOKUP(N113,'5.교과목 정보'!$B$3:$K$76,9,FALSE)</f>
        <v>09:00 ~ 18:00</v>
      </c>
      <c r="AA113" s="141">
        <f>VLOOKUP(N113,'5.교과목 정보'!$B$3:$K$76,8,FALSE)</f>
        <v>12</v>
      </c>
      <c r="AB113" s="141" t="str">
        <f>VLOOKUP(N113,'5.교과목 정보'!$B$3:$K$76,7,FALSE)</f>
        <v>혼합</v>
      </c>
      <c r="AC113" s="144" t="s">
        <v>483</v>
      </c>
      <c r="AD113" s="273" t="str">
        <f>VLOOKUP(AC113,'7.교육장 정보'!$C$3:$D$20,2,FALSE)</f>
        <v>능력개발교육원</v>
      </c>
      <c r="AE113" s="201" t="s">
        <v>537</v>
      </c>
      <c r="AF113" s="201"/>
      <c r="AG113" s="141">
        <v>20</v>
      </c>
      <c r="AH113" s="141">
        <f>VLOOKUP(O113,'[1]모집현황(2025.3.12.)'!G$2:N$188,7,FALSE)</f>
        <v>13</v>
      </c>
      <c r="AI113" s="141"/>
    </row>
    <row r="114" spans="2:35" ht="13.5">
      <c r="B114" s="150">
        <v>114</v>
      </c>
      <c r="C114" s="205" t="s">
        <v>641</v>
      </c>
      <c r="D114" s="141" t="s">
        <v>637</v>
      </c>
      <c r="E114" s="141" t="str">
        <f>VLOOKUP(N114,'5.교과목 정보'!$B$3:$K$76,10,FALSE)</f>
        <v>이승목</v>
      </c>
      <c r="F114" s="289" t="s">
        <v>462</v>
      </c>
      <c r="G114" s="141"/>
      <c r="H114" s="141" t="str">
        <f>VLOOKUP(N114,'5.교과목 정보'!$B$3:$K$76,2,FALSE)</f>
        <v>전문교육</v>
      </c>
      <c r="I114" s="141" t="str">
        <f>VLOOKUP(N114,'5.교과목 정보'!$B$3:$K$76,3,FALSE)</f>
        <v>조직관리 역량</v>
      </c>
      <c r="J114" s="141" t="str">
        <f>VLOOKUP(N114,'5.교과목 정보'!$B$3:$K$76,4,FALSE)</f>
        <v>기관운영</v>
      </c>
      <c r="K114" s="141" t="str">
        <f>VLOOKUP(N114,'5.교과목 정보'!$B$3:$K$76,5,FALSE)</f>
        <v>기관운영</v>
      </c>
      <c r="L114" s="287" t="s">
        <v>698</v>
      </c>
      <c r="M114" s="141" t="str">
        <f>VLOOKUP(N114,'5.교과목 정보'!$B$3:$K$76,6,FALSE)</f>
        <v>중급</v>
      </c>
      <c r="N114" s="145" t="s">
        <v>608</v>
      </c>
      <c r="O114" s="292" t="s">
        <v>814</v>
      </c>
      <c r="P114" s="144" t="s">
        <v>60</v>
      </c>
      <c r="Q114" s="141" t="str">
        <f>VLOOKUP(P114,'6.강사정보'!$C$3:$G$1048576,3,FALSE)</f>
        <v xml:space="preserve">광주광역시 </v>
      </c>
      <c r="R114" s="141" t="str">
        <f>VLOOKUP(P114,'6.강사정보'!$C$3:$G$1048576,2,FALSE)</f>
        <v>한울직업전문학교</v>
      </c>
      <c r="S114" s="141" t="str">
        <f>VLOOKUP(P114,'6.강사정보'!$C$3:$G$1048576,4,FALSE)</f>
        <v>010-2607-2194</v>
      </c>
      <c r="T114" s="141" t="str">
        <f>VLOOKUP(P114,'6.강사정보'!$C$3:$G$1048576,5,FALSE)</f>
        <v>nsy007@hanmail.net</v>
      </c>
      <c r="U114" s="144" t="s">
        <v>581</v>
      </c>
      <c r="V114" s="143" t="s">
        <v>21</v>
      </c>
      <c r="W114" s="143" t="s">
        <v>21</v>
      </c>
      <c r="X114" s="185">
        <v>45765</v>
      </c>
      <c r="Y114" s="185">
        <v>45765</v>
      </c>
      <c r="Z114" s="141" t="str">
        <f>VLOOKUP(N114,'5.교과목 정보'!$B$3:$K$76,9,FALSE)</f>
        <v>10:00 ~ 17:00</v>
      </c>
      <c r="AA114" s="141">
        <f>VLOOKUP(N114,'5.교과목 정보'!$B$3:$K$76,8,FALSE)</f>
        <v>6</v>
      </c>
      <c r="AB114" s="141" t="str">
        <f>VLOOKUP(N114,'5.교과목 정보'!$B$3:$K$76,7,FALSE)</f>
        <v>집체</v>
      </c>
      <c r="AC114" s="144" t="s">
        <v>483</v>
      </c>
      <c r="AD114" s="273" t="str">
        <f>VLOOKUP(AC114,'7.교육장 정보'!$C$3:$D$20,2,FALSE)</f>
        <v>능력개발교육원</v>
      </c>
      <c r="AE114" s="201" t="s">
        <v>538</v>
      </c>
      <c r="AF114" s="201"/>
      <c r="AG114" s="141">
        <v>20</v>
      </c>
      <c r="AH114" s="141">
        <f>VLOOKUP(O114,'[1]모집현황(2025.3.12.)'!G$2:N$188,7,FALSE)</f>
        <v>10</v>
      </c>
      <c r="AI114" s="141"/>
    </row>
    <row r="115" spans="2:35" ht="13.5">
      <c r="B115" s="150">
        <v>115</v>
      </c>
      <c r="C115" s="205" t="s">
        <v>533</v>
      </c>
      <c r="D115" s="141" t="s">
        <v>637</v>
      </c>
      <c r="E115" s="141" t="str">
        <f>VLOOKUP(N115,'5.교과목 정보'!$B$3:$K$76,10,FALSE)</f>
        <v>이승목</v>
      </c>
      <c r="F115" s="289" t="s">
        <v>688</v>
      </c>
      <c r="G115" s="141"/>
      <c r="H115" s="141" t="str">
        <f>VLOOKUP(N115,'5.교과목 정보'!$B$3:$K$76,2,FALSE)</f>
        <v>기본교육</v>
      </c>
      <c r="I115" s="141" t="str">
        <f>VLOOKUP(N115,'5.교과목 정보'!$B$3:$K$76,3,FALSE)</f>
        <v>교수 학습 평가 역량</v>
      </c>
      <c r="J115" s="141" t="str">
        <f>VLOOKUP(N115,'5.교과목 정보'!$B$3:$K$76,4,FALSE)</f>
        <v>교육훈련 방법</v>
      </c>
      <c r="K115" s="141" t="str">
        <f>VLOOKUP(N115,'5.교과목 정보'!$B$3:$K$76,5,FALSE)</f>
        <v>신교수법(FL, PBL)</v>
      </c>
      <c r="L115" s="287" t="s">
        <v>754</v>
      </c>
      <c r="M115" s="141" t="str">
        <f>VLOOKUP(N115,'5.교과목 정보'!$B$3:$K$76,6,FALSE)</f>
        <v>중급</v>
      </c>
      <c r="N115" s="145" t="s">
        <v>601</v>
      </c>
      <c r="O115" s="292" t="s">
        <v>815</v>
      </c>
      <c r="P115" s="144" t="s">
        <v>87</v>
      </c>
      <c r="Q115" s="141" t="str">
        <f>VLOOKUP(P115,'6.강사정보'!$C$3:$G$1048576,3,FALSE)</f>
        <v>충북 청주시</v>
      </c>
      <c r="R115" s="141" t="str">
        <f>VLOOKUP(P115,'6.강사정보'!$C$3:$G$1048576,2,FALSE)</f>
        <v>공군리더십센터</v>
      </c>
      <c r="S115" s="141" t="str">
        <f>VLOOKUP(P115,'6.강사정보'!$C$3:$G$1048576,4,FALSE)</f>
        <v>010-7736-0600</v>
      </c>
      <c r="T115" s="141" t="str">
        <f>VLOOKUP(P115,'6.강사정보'!$C$3:$G$1048576,5,FALSE)</f>
        <v>ktf7875@naver.com</v>
      </c>
      <c r="U115" s="144" t="s">
        <v>581</v>
      </c>
      <c r="V115" s="143" t="s">
        <v>21</v>
      </c>
      <c r="W115" s="143" t="s">
        <v>21</v>
      </c>
      <c r="X115" s="185">
        <v>45766</v>
      </c>
      <c r="Y115" s="185">
        <v>45767</v>
      </c>
      <c r="Z115" s="141" t="str">
        <f>VLOOKUP(N115,'5.교과목 정보'!$B$3:$K$76,9,FALSE)</f>
        <v>10:00 ~ 17:00</v>
      </c>
      <c r="AA115" s="141">
        <f>VLOOKUP(N115,'5.교과목 정보'!$B$3:$K$76,8,FALSE)</f>
        <v>12</v>
      </c>
      <c r="AB115" s="141" t="str">
        <f>VLOOKUP(N115,'5.교과목 정보'!$B$3:$K$76,7,FALSE)</f>
        <v>집체</v>
      </c>
      <c r="AC115" s="143" t="s">
        <v>483</v>
      </c>
      <c r="AD115" s="273" t="str">
        <f>VLOOKUP(AC115,'7.교육장 정보'!$C$3:$D$20,2,FALSE)</f>
        <v>능력개발교육원</v>
      </c>
      <c r="AE115" s="201" t="s">
        <v>538</v>
      </c>
      <c r="AF115" s="201"/>
      <c r="AG115" s="141">
        <v>20</v>
      </c>
      <c r="AH115" s="141" t="e">
        <f>VLOOKUP(O115,'[1]모집현황(2025.3.12.)'!G$2:N$188,7,FALSE)</f>
        <v>#N/A</v>
      </c>
      <c r="AI115" s="141">
        <v>1</v>
      </c>
    </row>
    <row r="116" spans="2:35" ht="13.5">
      <c r="B116" s="150">
        <v>116</v>
      </c>
      <c r="C116" s="205" t="s">
        <v>533</v>
      </c>
      <c r="D116" s="141" t="s">
        <v>637</v>
      </c>
      <c r="E116" s="141" t="str">
        <f>VLOOKUP(N116,'5.교과목 정보'!$B$3:$K$76,10,FALSE)</f>
        <v>김한빛</v>
      </c>
      <c r="F116" s="289" t="s">
        <v>463</v>
      </c>
      <c r="G116" s="141"/>
      <c r="H116" s="141" t="str">
        <f>VLOOKUP(N116,'5.교과목 정보'!$B$3:$K$76,2,FALSE)</f>
        <v>기본교육</v>
      </c>
      <c r="I116" s="141" t="str">
        <f>VLOOKUP(N116,'5.교과목 정보'!$B$3:$K$76,3,FALSE)</f>
        <v>기본역량</v>
      </c>
      <c r="J116" s="141" t="str">
        <f>VLOOKUP(N116,'5.교과목 정보'!$B$3:$K$76,4,FALSE)</f>
        <v>문제해결</v>
      </c>
      <c r="K116" s="141" t="str">
        <f>VLOOKUP(N116,'5.교과목 정보'!$B$3:$K$76,5,FALSE)</f>
        <v>문제해결 스킬</v>
      </c>
      <c r="L116" s="287" t="s">
        <v>754</v>
      </c>
      <c r="M116" s="141" t="str">
        <f>VLOOKUP(N116,'5.교과목 정보'!$B$3:$K$76,6,FALSE)</f>
        <v>중급</v>
      </c>
      <c r="N116" s="145" t="s">
        <v>148</v>
      </c>
      <c r="O116" s="292" t="s">
        <v>816</v>
      </c>
      <c r="P116" s="144" t="s">
        <v>56</v>
      </c>
      <c r="Q116" s="141" t="str">
        <f>VLOOKUP(P116,'6.강사정보'!$C$3:$G$1048576,3,FALSE)</f>
        <v>경기도 성남</v>
      </c>
      <c r="R116" s="141" t="str">
        <f>VLOOKUP(P116,'6.강사정보'!$C$3:$G$1048576,2,FALSE)</f>
        <v>러닝스마트</v>
      </c>
      <c r="S116" s="141" t="str">
        <f>VLOOKUP(P116,'6.강사정보'!$C$3:$G$1048576,4,FALSE)</f>
        <v>010-5279-9679</v>
      </c>
      <c r="T116" s="141" t="str">
        <f>VLOOKUP(P116,'6.강사정보'!$C$3:$G$1048576,5,FALSE)</f>
        <v>eduman21@naver.com</v>
      </c>
      <c r="U116" s="144" t="s">
        <v>581</v>
      </c>
      <c r="V116" s="143" t="s">
        <v>21</v>
      </c>
      <c r="W116" s="143" t="s">
        <v>21</v>
      </c>
      <c r="X116" s="185">
        <v>45766</v>
      </c>
      <c r="Y116" s="185">
        <v>45767</v>
      </c>
      <c r="Z116" s="141" t="str">
        <f>VLOOKUP(N116,'5.교과목 정보'!$B$3:$K$76,9,FALSE)</f>
        <v>10:00 ~ 17:00</v>
      </c>
      <c r="AA116" s="141">
        <f>VLOOKUP(N116,'5.교과목 정보'!$B$3:$K$76,8,FALSE)</f>
        <v>12</v>
      </c>
      <c r="AB116" s="141" t="str">
        <f>VLOOKUP(N116,'5.교과목 정보'!$B$3:$K$76,7,FALSE)</f>
        <v>집체</v>
      </c>
      <c r="AC116" s="144" t="s">
        <v>447</v>
      </c>
      <c r="AD116" s="273" t="str">
        <f>VLOOKUP(AC116,'7.교육장 정보'!$C$3:$D$20,2,FALSE)</f>
        <v>경북산업직업전문학교</v>
      </c>
      <c r="AE116" s="201" t="s">
        <v>538</v>
      </c>
      <c r="AF116" s="201"/>
      <c r="AG116" s="141">
        <v>20</v>
      </c>
      <c r="AH116" s="141">
        <f>VLOOKUP(O116,'[1]모집현황(2025.3.12.)'!G$2:N$188,7,FALSE)</f>
        <v>11</v>
      </c>
      <c r="AI116" s="141"/>
    </row>
    <row r="117" spans="2:35" ht="13.5">
      <c r="B117" s="150">
        <v>117</v>
      </c>
      <c r="C117" s="205" t="s">
        <v>533</v>
      </c>
      <c r="D117" s="141" t="s">
        <v>637</v>
      </c>
      <c r="E117" s="141" t="str">
        <f>VLOOKUP(N117,'5.교과목 정보'!$B$3:$K$76,10,FALSE)</f>
        <v>최연종</v>
      </c>
      <c r="F117" s="289" t="s">
        <v>465</v>
      </c>
      <c r="G117" s="141"/>
      <c r="H117" s="141" t="str">
        <f>VLOOKUP(N117,'5.교과목 정보'!$B$3:$K$76,2,FALSE)</f>
        <v>기본교육</v>
      </c>
      <c r="I117" s="141" t="str">
        <f>VLOOKUP(N117,'5.교과목 정보'!$B$3:$K$76,3,FALSE)</f>
        <v>교수 학습 평가 역량</v>
      </c>
      <c r="J117" s="141" t="str">
        <f>VLOOKUP(N117,'5.교과목 정보'!$B$3:$K$76,4,FALSE)</f>
        <v>교수시행</v>
      </c>
      <c r="K117" s="141" t="str">
        <f>VLOOKUP(N117,'5.교과목 정보'!$B$3:$K$76,5,FALSE)</f>
        <v>강의기법(원격강의법)</v>
      </c>
      <c r="L117" s="287" t="s">
        <v>749</v>
      </c>
      <c r="M117" s="141" t="str">
        <f>VLOOKUP(N117,'5.교과목 정보'!$B$3:$K$76,6,FALSE)</f>
        <v>초급</v>
      </c>
      <c r="N117" s="145" t="s">
        <v>587</v>
      </c>
      <c r="O117" s="292" t="s">
        <v>817</v>
      </c>
      <c r="P117" s="144" t="s">
        <v>68</v>
      </c>
      <c r="Q117" s="141" t="str">
        <f>VLOOKUP(P117,'6.강사정보'!$C$3:$G$1048576,3,FALSE)</f>
        <v xml:space="preserve">서울특별시 </v>
      </c>
      <c r="R117" s="141" t="str">
        <f>VLOOKUP(P117,'6.강사정보'!$C$3:$G$1048576,2,FALSE)</f>
        <v>백석대학교 평생교육, HRD연구소</v>
      </c>
      <c r="S117" s="141" t="str">
        <f>VLOOKUP(P117,'6.강사정보'!$C$3:$G$1048576,4,FALSE)</f>
        <v>010-2698-2776</v>
      </c>
      <c r="T117" s="141" t="str">
        <f>VLOOKUP(P117,'6.강사정보'!$C$3:$G$1048576,5,FALSE)</f>
        <v>sayimage@naver.com</v>
      </c>
      <c r="U117" s="144" t="s">
        <v>581</v>
      </c>
      <c r="V117" s="143" t="s">
        <v>21</v>
      </c>
      <c r="W117" s="143" t="s">
        <v>21</v>
      </c>
      <c r="X117" s="185">
        <v>45766</v>
      </c>
      <c r="Y117" s="185">
        <v>45766</v>
      </c>
      <c r="Z117" s="141" t="str">
        <f>VLOOKUP(N117,'5.교과목 정보'!$B$3:$K$76,9,FALSE)</f>
        <v>10:00 ~ 17:00</v>
      </c>
      <c r="AA117" s="141">
        <f>VLOOKUP(N117,'5.교과목 정보'!$B$3:$K$76,8,FALSE)</f>
        <v>6</v>
      </c>
      <c r="AB117" s="141" t="str">
        <f>VLOOKUP(N117,'5.교과목 정보'!$B$3:$K$76,7,FALSE)</f>
        <v>집체</v>
      </c>
      <c r="AC117" s="144" t="s">
        <v>448</v>
      </c>
      <c r="AD117" s="273" t="str">
        <f>VLOOKUP(AC117,'7.교육장 정보'!$C$3:$D$20,2,FALSE)</f>
        <v>미래경영교육원</v>
      </c>
      <c r="AE117" s="201" t="s">
        <v>537</v>
      </c>
      <c r="AF117" s="201"/>
      <c r="AG117" s="141">
        <v>20</v>
      </c>
      <c r="AH117" s="141">
        <f>VLOOKUP(O117,'[1]모집현황(2025.3.12.)'!G$2:N$188,7,FALSE)</f>
        <v>16</v>
      </c>
      <c r="AI117" s="141"/>
    </row>
    <row r="118" spans="2:35" ht="13.5">
      <c r="B118" s="150">
        <v>118</v>
      </c>
      <c r="C118" s="205" t="s">
        <v>533</v>
      </c>
      <c r="D118" s="141" t="s">
        <v>637</v>
      </c>
      <c r="E118" s="141" t="str">
        <f>VLOOKUP(N118,'5.교과목 정보'!$B$3:$K$76,10,FALSE)</f>
        <v>최연종</v>
      </c>
      <c r="F118" s="289" t="s">
        <v>465</v>
      </c>
      <c r="G118" s="141"/>
      <c r="H118" s="141" t="str">
        <f>VLOOKUP(N118,'5.교과목 정보'!$B$3:$K$76,2,FALSE)</f>
        <v>기본교육</v>
      </c>
      <c r="I118" s="141" t="str">
        <f>VLOOKUP(N118,'5.교과목 정보'!$B$3:$K$76,3,FALSE)</f>
        <v>교수 학습 평가 역량</v>
      </c>
      <c r="J118" s="141" t="str">
        <f>VLOOKUP(N118,'5.교과목 정보'!$B$3:$K$76,4,FALSE)</f>
        <v>교수시행</v>
      </c>
      <c r="K118" s="141" t="str">
        <f>VLOOKUP(N118,'5.교과목 정보'!$B$3:$K$76,5,FALSE)</f>
        <v xml:space="preserve"> 훈련 프로그램 개발</v>
      </c>
      <c r="L118" s="287" t="s">
        <v>705</v>
      </c>
      <c r="M118" s="141" t="str">
        <f>VLOOKUP(N118,'5.교과목 정보'!$B$3:$K$76,6,FALSE)</f>
        <v>초급</v>
      </c>
      <c r="N118" s="145" t="s">
        <v>108</v>
      </c>
      <c r="O118" s="292" t="s">
        <v>818</v>
      </c>
      <c r="P118" s="144" t="s">
        <v>617</v>
      </c>
      <c r="Q118" s="141" t="e">
        <f>VLOOKUP(P118,'6.강사정보'!$C$3:$G$1048576,3,FALSE)</f>
        <v>#N/A</v>
      </c>
      <c r="R118" s="141" t="e">
        <f>VLOOKUP(P118,'6.강사정보'!$C$3:$G$1048576,2,FALSE)</f>
        <v>#N/A</v>
      </c>
      <c r="S118" s="141" t="e">
        <f>VLOOKUP(P118,'6.강사정보'!$C$3:$G$1048576,4,FALSE)</f>
        <v>#N/A</v>
      </c>
      <c r="T118" s="141" t="e">
        <f>VLOOKUP(P118,'6.강사정보'!$C$3:$G$1048576,5,FALSE)</f>
        <v>#N/A</v>
      </c>
      <c r="U118" s="144" t="s">
        <v>581</v>
      </c>
      <c r="V118" s="143">
        <v>45754</v>
      </c>
      <c r="W118" s="143" t="s">
        <v>21</v>
      </c>
      <c r="X118" s="185">
        <v>45766</v>
      </c>
      <c r="Y118" s="185">
        <v>45766</v>
      </c>
      <c r="Z118" s="141" t="str">
        <f>VLOOKUP(N118,'5.교과목 정보'!$B$3:$K$76,9,FALSE)</f>
        <v>09:00 ~ 18:00</v>
      </c>
      <c r="AA118" s="141">
        <f>VLOOKUP(N118,'5.교과목 정보'!$B$3:$K$76,8,FALSE)</f>
        <v>12</v>
      </c>
      <c r="AB118" s="141" t="str">
        <f>VLOOKUP(N118,'5.교과목 정보'!$B$3:$K$76,7,FALSE)</f>
        <v>혼합</v>
      </c>
      <c r="AC118" s="144" t="s">
        <v>483</v>
      </c>
      <c r="AD118" s="273" t="str">
        <f>VLOOKUP(AC118,'7.교육장 정보'!$C$3:$D$20,2,FALSE)</f>
        <v>능력개발교육원</v>
      </c>
      <c r="AE118" s="201" t="s">
        <v>537</v>
      </c>
      <c r="AF118" s="201"/>
      <c r="AG118" s="141">
        <v>20</v>
      </c>
      <c r="AH118" s="141">
        <f>VLOOKUP(O118,'[1]모집현황(2025.3.12.)'!G$2:N$188,7,FALSE)</f>
        <v>14</v>
      </c>
      <c r="AI118" s="141"/>
    </row>
    <row r="119" spans="2:35" ht="13.5">
      <c r="B119" s="150">
        <v>119</v>
      </c>
      <c r="C119" s="205" t="s">
        <v>533</v>
      </c>
      <c r="D119" s="141" t="s">
        <v>637</v>
      </c>
      <c r="E119" s="141" t="str">
        <f>VLOOKUP(N119,'5.교과목 정보'!$B$3:$K$76,10,FALSE)</f>
        <v>김한빛</v>
      </c>
      <c r="F119" s="289" t="s">
        <v>463</v>
      </c>
      <c r="G119" s="141"/>
      <c r="H119" s="141" t="str">
        <f>VLOOKUP(N119,'5.교과목 정보'!$B$3:$K$76,2,FALSE)</f>
        <v>기본교육</v>
      </c>
      <c r="I119" s="141" t="str">
        <f>VLOOKUP(N119,'5.교과목 정보'!$B$3:$K$76,3,FALSE)</f>
        <v>교수 학습 평가 역량</v>
      </c>
      <c r="J119" s="141" t="str">
        <f>VLOOKUP(N119,'5.교과목 정보'!$B$3:$K$76,4,FALSE)</f>
        <v>훈련과정 설계 및 개발</v>
      </c>
      <c r="K119" s="141" t="str">
        <f>VLOOKUP(N119,'5.교과목 정보'!$B$3:$K$76,5,FALSE)</f>
        <v>NCS활용 교육</v>
      </c>
      <c r="L119" s="287" t="s">
        <v>705</v>
      </c>
      <c r="M119" s="141" t="str">
        <f>VLOOKUP(N119,'5.교과목 정보'!$B$3:$K$76,6,FALSE)</f>
        <v>초급</v>
      </c>
      <c r="N119" s="145" t="s">
        <v>598</v>
      </c>
      <c r="O119" s="292" t="s">
        <v>819</v>
      </c>
      <c r="P119" s="144" t="s">
        <v>46</v>
      </c>
      <c r="Q119" s="141" t="str">
        <f>VLOOKUP(P119,'6.강사정보'!$C$3:$G$1048576,3,FALSE)</f>
        <v xml:space="preserve">부산광역시 </v>
      </c>
      <c r="R119" s="141" t="str">
        <f>VLOOKUP(P119,'6.강사정보'!$C$3:$G$1048576,2,FALSE)</f>
        <v>법무부</v>
      </c>
      <c r="S119" s="141" t="str">
        <f>VLOOKUP(P119,'6.강사정보'!$C$3:$G$1048576,4,FALSE)</f>
        <v>010-5877-5516</v>
      </c>
      <c r="T119" s="141" t="str">
        <f>VLOOKUP(P119,'6.강사정보'!$C$3:$G$1048576,5,FALSE)</f>
        <v>volvo5331@hanmail.net</v>
      </c>
      <c r="U119" s="144" t="s">
        <v>581</v>
      </c>
      <c r="V119" s="143" t="s">
        <v>21</v>
      </c>
      <c r="W119" s="143" t="s">
        <v>21</v>
      </c>
      <c r="X119" s="185">
        <v>45766</v>
      </c>
      <c r="Y119" s="185">
        <v>45766</v>
      </c>
      <c r="Z119" s="141" t="str">
        <f>VLOOKUP(N119,'5.교과목 정보'!$B$3:$K$76,9,FALSE)</f>
        <v>10:00 ~ 17:00</v>
      </c>
      <c r="AA119" s="141">
        <f>VLOOKUP(N119,'5.교과목 정보'!$B$3:$K$76,8,FALSE)</f>
        <v>6</v>
      </c>
      <c r="AB119" s="141" t="str">
        <f>VLOOKUP(N119,'5.교과목 정보'!$B$3:$K$76,7,FALSE)</f>
        <v>집체</v>
      </c>
      <c r="AC119" s="144" t="s">
        <v>443</v>
      </c>
      <c r="AD119" s="273" t="str">
        <f>VLOOKUP(AC119,'7.교육장 정보'!$C$3:$D$20,2,FALSE)</f>
        <v>한국생산성본부</v>
      </c>
      <c r="AE119" s="201" t="s">
        <v>538</v>
      </c>
      <c r="AF119" s="201"/>
      <c r="AG119" s="141">
        <v>20</v>
      </c>
      <c r="AH119" s="141">
        <f>VLOOKUP(O119,'[1]모집현황(2025.3.12.)'!G$2:N$188,7,FALSE)</f>
        <v>15</v>
      </c>
      <c r="AI119" s="141"/>
    </row>
    <row r="120" spans="2:35" ht="13.5">
      <c r="B120" s="150">
        <v>120</v>
      </c>
      <c r="C120" s="205" t="s">
        <v>533</v>
      </c>
      <c r="D120" s="141" t="s">
        <v>637</v>
      </c>
      <c r="E120" s="141" t="str">
        <f>VLOOKUP(N120,'5.교과목 정보'!$B$3:$K$76,10,FALSE)</f>
        <v>김소연</v>
      </c>
      <c r="F120" s="289" t="s">
        <v>462</v>
      </c>
      <c r="G120" s="141"/>
      <c r="H120" s="141" t="str">
        <f>VLOOKUP(N120,'5.교과목 정보'!$B$3:$K$76,2,FALSE)</f>
        <v>기본교육</v>
      </c>
      <c r="I120" s="141" t="str">
        <f>VLOOKUP(N120,'5.교과목 정보'!$B$3:$K$76,3,FALSE)</f>
        <v>교수 학습 평가 역량</v>
      </c>
      <c r="J120" s="141" t="str">
        <f>VLOOKUP(N120,'5.교과목 정보'!$B$3:$K$76,4,FALSE)</f>
        <v>교육훈련자료 개발 및 활용</v>
      </c>
      <c r="K120" s="141" t="str">
        <f>VLOOKUP(N120,'5.교과목 정보'!$B$3:$K$76,5,FALSE)</f>
        <v>강의자료 제작(파워포인트)</v>
      </c>
      <c r="L120" s="287" t="s">
        <v>698</v>
      </c>
      <c r="M120" s="141" t="str">
        <f>VLOOKUP(N120,'5.교과목 정보'!$B$3:$K$76,6,FALSE)</f>
        <v>중급</v>
      </c>
      <c r="N120" s="145" t="s">
        <v>596</v>
      </c>
      <c r="O120" s="292" t="s">
        <v>820</v>
      </c>
      <c r="P120" s="144" t="s">
        <v>55</v>
      </c>
      <c r="Q120" s="141" t="str">
        <f>VLOOKUP(P120,'6.강사정보'!$C$3:$G$1048576,3,FALSE)</f>
        <v>서울시 강서</v>
      </c>
      <c r="R120" s="141" t="str">
        <f>VLOOKUP(P120,'6.강사정보'!$C$3:$G$1048576,2,FALSE)</f>
        <v>분당이탱크</v>
      </c>
      <c r="S120" s="141" t="str">
        <f>VLOOKUP(P120,'6.강사정보'!$C$3:$G$1048576,4,FALSE)</f>
        <v>010-3252-2261</v>
      </c>
      <c r="T120" s="141" t="str">
        <f>VLOOKUP(P120,'6.강사정보'!$C$3:$G$1048576,5,FALSE)</f>
        <v>swindler55@naver.com</v>
      </c>
      <c r="U120" s="144" t="s">
        <v>581</v>
      </c>
      <c r="V120" s="143" t="s">
        <v>21</v>
      </c>
      <c r="W120" s="143" t="s">
        <v>21</v>
      </c>
      <c r="X120" s="185">
        <v>45766</v>
      </c>
      <c r="Y120" s="185">
        <v>45767</v>
      </c>
      <c r="Z120" s="141" t="str">
        <f>VLOOKUP(N120,'5.교과목 정보'!$B$3:$K$76,9,FALSE)</f>
        <v>10:00 ~ 17:00</v>
      </c>
      <c r="AA120" s="141">
        <f>VLOOKUP(N120,'5.교과목 정보'!$B$3:$K$76,8,FALSE)</f>
        <v>12</v>
      </c>
      <c r="AB120" s="141" t="str">
        <f>VLOOKUP(N120,'5.교과목 정보'!$B$3:$K$76,7,FALSE)</f>
        <v>집체</v>
      </c>
      <c r="AC120" s="144" t="s">
        <v>445</v>
      </c>
      <c r="AD120" s="273" t="str">
        <f>VLOOKUP(AC120,'7.교육장 정보'!$C$3:$D$20,2,FALSE)</f>
        <v>한울직업전문학교</v>
      </c>
      <c r="AE120" s="201" t="s">
        <v>537</v>
      </c>
      <c r="AF120" s="201"/>
      <c r="AG120" s="141">
        <v>20</v>
      </c>
      <c r="AH120" s="141">
        <f>VLOOKUP(O120,'[1]모집현황(2025.3.12.)'!G$2:N$188,7,FALSE)</f>
        <v>12</v>
      </c>
      <c r="AI120" s="141"/>
    </row>
    <row r="121" spans="2:35" ht="13.5">
      <c r="B121" s="150">
        <v>121</v>
      </c>
      <c r="C121" s="205" t="s">
        <v>533</v>
      </c>
      <c r="D121" s="141" t="s">
        <v>637</v>
      </c>
      <c r="E121" s="141" t="str">
        <f>VLOOKUP(N121,'5.교과목 정보'!$B$3:$K$76,10,FALSE)</f>
        <v>최연종</v>
      </c>
      <c r="F121" s="289" t="s">
        <v>465</v>
      </c>
      <c r="G121" s="141"/>
      <c r="H121" s="141" t="str">
        <f>VLOOKUP(N121,'5.교과목 정보'!$B$3:$K$76,2,FALSE)</f>
        <v>기본교육</v>
      </c>
      <c r="I121" s="141" t="str">
        <f>VLOOKUP(N121,'5.교과목 정보'!$B$3:$K$76,3,FALSE)</f>
        <v>교수 학습 평가 역량</v>
      </c>
      <c r="J121" s="141" t="str">
        <f>VLOOKUP(N121,'5.교과목 정보'!$B$3:$K$76,4,FALSE)</f>
        <v>교수시행</v>
      </c>
      <c r="K121" s="141" t="str">
        <f>VLOOKUP(N121,'5.교과목 정보'!$B$3:$K$76,5,FALSE)</f>
        <v>강의기법(강의시연 및 관찰)</v>
      </c>
      <c r="L121" s="287" t="s">
        <v>749</v>
      </c>
      <c r="M121" s="141" t="str">
        <f>VLOOKUP(N121,'5.교과목 정보'!$B$3:$K$76,6,FALSE)</f>
        <v>중급</v>
      </c>
      <c r="N121" s="206" t="s">
        <v>153</v>
      </c>
      <c r="O121" s="292" t="s">
        <v>821</v>
      </c>
      <c r="P121" s="144" t="s">
        <v>629</v>
      </c>
      <c r="Q121" s="141" t="e">
        <f>VLOOKUP(P121,'6.강사정보'!$C$3:$G$1048576,3,FALSE)</f>
        <v>#N/A</v>
      </c>
      <c r="R121" s="141" t="e">
        <f>VLOOKUP(P121,'6.강사정보'!$C$3:$G$1048576,2,FALSE)</f>
        <v>#N/A</v>
      </c>
      <c r="S121" s="141" t="e">
        <f>VLOOKUP(P121,'6.강사정보'!$C$3:$G$1048576,4,FALSE)</f>
        <v>#N/A</v>
      </c>
      <c r="T121" s="141" t="e">
        <f>VLOOKUP(P121,'6.강사정보'!$C$3:$G$1048576,5,FALSE)</f>
        <v>#N/A</v>
      </c>
      <c r="U121" s="144" t="s">
        <v>581</v>
      </c>
      <c r="V121" s="143" t="s">
        <v>21</v>
      </c>
      <c r="W121" s="143" t="s">
        <v>21</v>
      </c>
      <c r="X121" s="185">
        <v>45766</v>
      </c>
      <c r="Y121" s="185">
        <v>45767</v>
      </c>
      <c r="Z121" s="141" t="str">
        <f>VLOOKUP(N121,'5.교과목 정보'!$B$3:$K$76,9,FALSE)</f>
        <v>10:00 ~ 17:00</v>
      </c>
      <c r="AA121" s="141">
        <f>VLOOKUP(N121,'5.교과목 정보'!$B$3:$K$76,8,FALSE)</f>
        <v>12</v>
      </c>
      <c r="AB121" s="141" t="str">
        <f>VLOOKUP(N121,'5.교과목 정보'!$B$3:$K$76,7,FALSE)</f>
        <v>집체</v>
      </c>
      <c r="AC121" s="144" t="s">
        <v>483</v>
      </c>
      <c r="AD121" s="273" t="str">
        <f>VLOOKUP(AC121,'7.교육장 정보'!$C$3:$D$20,2,FALSE)</f>
        <v>능력개발교육원</v>
      </c>
      <c r="AE121" s="201" t="s">
        <v>537</v>
      </c>
      <c r="AF121" s="201"/>
      <c r="AG121" s="141">
        <v>20</v>
      </c>
      <c r="AH121" s="141">
        <f>VLOOKUP(O121,'[1]모집현황(2025.3.12.)'!G$2:N$188,7,FALSE)</f>
        <v>0</v>
      </c>
      <c r="AI121" s="141"/>
    </row>
    <row r="122" spans="2:35" ht="13.5">
      <c r="B122" s="150">
        <v>122</v>
      </c>
      <c r="C122" s="205" t="s">
        <v>533</v>
      </c>
      <c r="D122" s="141" t="s">
        <v>637</v>
      </c>
      <c r="E122" s="141" t="str">
        <f>VLOOKUP(N122,'5.교과목 정보'!$B$3:$K$76,10,FALSE)</f>
        <v>김한빛</v>
      </c>
      <c r="F122" s="289" t="s">
        <v>463</v>
      </c>
      <c r="G122" s="141"/>
      <c r="H122" s="141" t="str">
        <f>VLOOKUP(N122,'5.교과목 정보'!$B$3:$K$76,2,FALSE)</f>
        <v>기본교육</v>
      </c>
      <c r="I122" s="141" t="str">
        <f>VLOOKUP(N122,'5.교과목 정보'!$B$3:$K$76,3,FALSE)</f>
        <v>교수 학습 평가 역량</v>
      </c>
      <c r="J122" s="141" t="str">
        <f>VLOOKUP(N122,'5.교과목 정보'!$B$3:$K$76,4,FALSE)</f>
        <v>훈련과정 설계 및 개발</v>
      </c>
      <c r="K122" s="141" t="str">
        <f>VLOOKUP(N122,'5.교과목 정보'!$B$3:$K$76,5,FALSE)</f>
        <v>혼합교육/기획/제작/운영</v>
      </c>
      <c r="L122" s="287" t="s">
        <v>749</v>
      </c>
      <c r="M122" s="141" t="str">
        <f>VLOOKUP(N122,'5.교과목 정보'!$B$3:$K$76,6,FALSE)</f>
        <v>중급</v>
      </c>
      <c r="N122" s="145" t="s">
        <v>124</v>
      </c>
      <c r="O122" s="292" t="s">
        <v>822</v>
      </c>
      <c r="P122" s="144" t="s">
        <v>521</v>
      </c>
      <c r="Q122" s="141" t="e">
        <f>VLOOKUP(P122,'6.강사정보'!$C$3:$G$1048576,3,FALSE)</f>
        <v>#N/A</v>
      </c>
      <c r="R122" s="141" t="e">
        <f>VLOOKUP(P122,'6.강사정보'!$C$3:$G$1048576,2,FALSE)</f>
        <v>#N/A</v>
      </c>
      <c r="S122" s="141" t="e">
        <f>VLOOKUP(P122,'6.강사정보'!$C$3:$G$1048576,4,FALSE)</f>
        <v>#N/A</v>
      </c>
      <c r="T122" s="141" t="e">
        <f>VLOOKUP(P122,'6.강사정보'!$C$3:$G$1048576,5,FALSE)</f>
        <v>#N/A</v>
      </c>
      <c r="U122" s="144" t="s">
        <v>581</v>
      </c>
      <c r="V122" s="143" t="s">
        <v>21</v>
      </c>
      <c r="W122" s="143" t="s">
        <v>21</v>
      </c>
      <c r="X122" s="143">
        <v>45766</v>
      </c>
      <c r="Y122" s="185">
        <v>45767</v>
      </c>
      <c r="Z122" s="141" t="str">
        <f>VLOOKUP(N122,'5.교과목 정보'!$B$3:$K$76,9,FALSE)</f>
        <v>10:00 ~ 17:00</v>
      </c>
      <c r="AA122" s="141">
        <f>VLOOKUP(N122,'5.교과목 정보'!$B$3:$K$76,8,FALSE)</f>
        <v>12</v>
      </c>
      <c r="AB122" s="141" t="str">
        <f>VLOOKUP(N122,'5.교과목 정보'!$B$3:$K$76,7,FALSE)</f>
        <v>집체</v>
      </c>
      <c r="AC122" s="144" t="s">
        <v>483</v>
      </c>
      <c r="AD122" s="273" t="str">
        <f>VLOOKUP(AC122,'7.교육장 정보'!$C$3:$D$20,2,FALSE)</f>
        <v>능력개발교육원</v>
      </c>
      <c r="AE122" s="201" t="s">
        <v>537</v>
      </c>
      <c r="AF122" s="201"/>
      <c r="AG122" s="141">
        <v>20</v>
      </c>
      <c r="AH122" s="141">
        <f>VLOOKUP(O122,'[1]모집현황(2025.3.12.)'!G$2:N$188,7,FALSE)</f>
        <v>4</v>
      </c>
      <c r="AI122" s="141"/>
    </row>
    <row r="123" spans="2:35" ht="13.5">
      <c r="B123" s="150">
        <v>123</v>
      </c>
      <c r="C123" s="205" t="s">
        <v>533</v>
      </c>
      <c r="D123" s="141" t="s">
        <v>637</v>
      </c>
      <c r="E123" s="141" t="str">
        <f>VLOOKUP(N123,'5.교과목 정보'!$B$3:$K$76,10,FALSE)</f>
        <v>김한빛</v>
      </c>
      <c r="F123" s="289" t="s">
        <v>463</v>
      </c>
      <c r="G123" s="141"/>
      <c r="H123" s="141" t="str">
        <f>VLOOKUP(N123,'5.교과목 정보'!$B$3:$K$76,2,FALSE)</f>
        <v>기본교육</v>
      </c>
      <c r="I123" s="141" t="str">
        <f>VLOOKUP(N123,'5.교과목 정보'!$B$3:$K$76,3,FALSE)</f>
        <v>기본역량</v>
      </c>
      <c r="J123" s="141" t="str">
        <f>VLOOKUP(N123,'5.교과목 정보'!$B$3:$K$76,4,FALSE)</f>
        <v>문제해결 스킬</v>
      </c>
      <c r="K123" s="141" t="str">
        <f>VLOOKUP(N123,'5.교과목 정보'!$B$3:$K$76,5,FALSE)</f>
        <v>문제해결 스킬</v>
      </c>
      <c r="L123" s="287" t="s">
        <v>749</v>
      </c>
      <c r="M123" s="141" t="str">
        <f>VLOOKUP(N123,'5.교과목 정보'!$B$3:$K$76,6,FALSE)</f>
        <v>초급</v>
      </c>
      <c r="N123" s="145" t="s">
        <v>114</v>
      </c>
      <c r="O123" s="292" t="s">
        <v>823</v>
      </c>
      <c r="P123" s="144" t="s">
        <v>614</v>
      </c>
      <c r="Q123" s="141" t="e">
        <f>VLOOKUP(P123,'6.강사정보'!$C$3:$G$1048576,3,FALSE)</f>
        <v>#N/A</v>
      </c>
      <c r="R123" s="141" t="e">
        <f>VLOOKUP(P123,'6.강사정보'!$C$3:$G$1048576,2,FALSE)</f>
        <v>#N/A</v>
      </c>
      <c r="S123" s="141" t="e">
        <f>VLOOKUP(P123,'6.강사정보'!$C$3:$G$1048576,4,FALSE)</f>
        <v>#N/A</v>
      </c>
      <c r="T123" s="141" t="e">
        <f>VLOOKUP(P123,'6.강사정보'!$C$3:$G$1048576,5,FALSE)</f>
        <v>#N/A</v>
      </c>
      <c r="U123" s="144" t="s">
        <v>581</v>
      </c>
      <c r="V123" s="143" t="s">
        <v>21</v>
      </c>
      <c r="W123" s="143" t="s">
        <v>21</v>
      </c>
      <c r="X123" s="185">
        <v>45766</v>
      </c>
      <c r="Y123" s="185">
        <v>45767</v>
      </c>
      <c r="Z123" s="141" t="str">
        <f>VLOOKUP(N123,'5.교과목 정보'!$B$3:$K$76,9,FALSE)</f>
        <v>10:00 ~ 17:00</v>
      </c>
      <c r="AA123" s="141">
        <f>VLOOKUP(N123,'5.교과목 정보'!$B$3:$K$76,8,FALSE)</f>
        <v>12</v>
      </c>
      <c r="AB123" s="141" t="str">
        <f>VLOOKUP(N123,'5.교과목 정보'!$B$3:$K$76,7,FALSE)</f>
        <v>집체</v>
      </c>
      <c r="AC123" s="144" t="s">
        <v>648</v>
      </c>
      <c r="AD123" s="273" t="str">
        <f>VLOOKUP(AC123,'7.교육장 정보'!$C$3:$D$20,2,FALSE)</f>
        <v>대한상공회의소 부산인력개발원</v>
      </c>
      <c r="AE123" s="201" t="s">
        <v>538</v>
      </c>
      <c r="AF123" s="201"/>
      <c r="AG123" s="141">
        <v>20</v>
      </c>
      <c r="AH123" s="141">
        <f>VLOOKUP(O123,'[1]모집현황(2025.3.12.)'!G$2:N$188,7,FALSE)</f>
        <v>17</v>
      </c>
      <c r="AI123" s="141"/>
    </row>
    <row r="124" spans="2:35" ht="13.5">
      <c r="B124" s="150">
        <v>124</v>
      </c>
      <c r="C124" s="205" t="s">
        <v>533</v>
      </c>
      <c r="D124" s="141" t="s">
        <v>637</v>
      </c>
      <c r="E124" s="141" t="str">
        <f>VLOOKUP(N124,'5.교과목 정보'!$B$3:$K$76,10,FALSE)</f>
        <v>이정은</v>
      </c>
      <c r="F124" s="289" t="s">
        <v>688</v>
      </c>
      <c r="G124" s="141"/>
      <c r="H124" s="141" t="str">
        <f>VLOOKUP(N124,'5.교과목 정보'!$B$3:$K$76,2,FALSE)</f>
        <v>기본교육</v>
      </c>
      <c r="I124" s="141" t="str">
        <f>VLOOKUP(N124,'5.교과목 정보'!$B$3:$K$76,3,FALSE)</f>
        <v>기본역량</v>
      </c>
      <c r="J124" s="141" t="str">
        <f>VLOOKUP(N124,'5.교과목 정보'!$B$3:$K$76,4,FALSE)</f>
        <v>AI・디지털 이해 및 활용</v>
      </c>
      <c r="K124" s="141" t="str">
        <f>VLOOKUP(N124,'5.교과목 정보'!$B$3:$K$76,5,FALSE)</f>
        <v>컴퓨터 활용(파워포인트)</v>
      </c>
      <c r="L124" s="287" t="s">
        <v>749</v>
      </c>
      <c r="M124" s="141" t="str">
        <f>VLOOKUP(N124,'5.교과목 정보'!$B$3:$K$76,6,FALSE)</f>
        <v>중고급</v>
      </c>
      <c r="N124" s="145" t="s">
        <v>589</v>
      </c>
      <c r="O124" s="292" t="s">
        <v>824</v>
      </c>
      <c r="P124" s="144" t="s">
        <v>613</v>
      </c>
      <c r="Q124" s="141" t="e">
        <f>VLOOKUP(P124,'6.강사정보'!$C$3:$G$1048576,3,FALSE)</f>
        <v>#N/A</v>
      </c>
      <c r="R124" s="141" t="e">
        <f>VLOOKUP(P124,'6.강사정보'!$C$3:$G$1048576,2,FALSE)</f>
        <v>#N/A</v>
      </c>
      <c r="S124" s="141" t="e">
        <f>VLOOKUP(P124,'6.강사정보'!$C$3:$G$1048576,4,FALSE)</f>
        <v>#N/A</v>
      </c>
      <c r="T124" s="141" t="e">
        <f>VLOOKUP(P124,'6.강사정보'!$C$3:$G$1048576,5,FALSE)</f>
        <v>#N/A</v>
      </c>
      <c r="U124" s="144" t="s">
        <v>581</v>
      </c>
      <c r="V124" s="143" t="s">
        <v>21</v>
      </c>
      <c r="W124" s="143" t="s">
        <v>21</v>
      </c>
      <c r="X124" s="185">
        <v>45766</v>
      </c>
      <c r="Y124" s="185">
        <v>45767</v>
      </c>
      <c r="Z124" s="141" t="str">
        <f>VLOOKUP(N124,'5.교과목 정보'!$B$3:$K$76,9,FALSE)</f>
        <v>10:00 ~ 17:00</v>
      </c>
      <c r="AA124" s="141">
        <f>VLOOKUP(N124,'5.교과목 정보'!$B$3:$K$76,8,FALSE)</f>
        <v>12</v>
      </c>
      <c r="AB124" s="141" t="str">
        <f>VLOOKUP(N124,'5.교과목 정보'!$B$3:$K$76,7,FALSE)</f>
        <v>집체</v>
      </c>
      <c r="AC124" s="144" t="s">
        <v>651</v>
      </c>
      <c r="AD124" s="273" t="str">
        <f>VLOOKUP(AC124,'7.교육장 정보'!$C$3:$D$20,2,FALSE)</f>
        <v>(재)한국직업능력교육원 인천캠퍼스</v>
      </c>
      <c r="AE124" s="201" t="s">
        <v>537</v>
      </c>
      <c r="AF124" s="201"/>
      <c r="AG124" s="141">
        <v>20</v>
      </c>
      <c r="AH124" s="141">
        <f>VLOOKUP(O124,'[1]모집현황(2025.3.12.)'!G$2:N$188,7,FALSE)</f>
        <v>8</v>
      </c>
      <c r="AI124" s="141"/>
    </row>
    <row r="125" spans="2:35" ht="13.5">
      <c r="B125" s="150">
        <v>125</v>
      </c>
      <c r="C125" s="205" t="s">
        <v>533</v>
      </c>
      <c r="D125" s="141" t="s">
        <v>637</v>
      </c>
      <c r="E125" s="141" t="str">
        <f>VLOOKUP(N125,'5.교과목 정보'!$B$3:$K$76,10,FALSE)</f>
        <v>김소연</v>
      </c>
      <c r="F125" s="289" t="s">
        <v>462</v>
      </c>
      <c r="G125" s="141"/>
      <c r="H125" s="141" t="str">
        <f>VLOOKUP(N125,'5.교과목 정보'!$B$3:$K$76,2,FALSE)</f>
        <v>기본교육</v>
      </c>
      <c r="I125" s="141" t="str">
        <f>VLOOKUP(N125,'5.교과목 정보'!$B$3:$K$76,3,FALSE)</f>
        <v>교수 학습 평가 역량</v>
      </c>
      <c r="J125" s="141" t="str">
        <f>VLOOKUP(N125,'5.교과목 정보'!$B$3:$K$76,4,FALSE)</f>
        <v>AI・디지털 활용 교육훈련</v>
      </c>
      <c r="K125" s="141" t="str">
        <f>VLOOKUP(N125,'5.교과목 정보'!$B$3:$K$76,5,FALSE)</f>
        <v>생성형 AI</v>
      </c>
      <c r="L125" s="287" t="s">
        <v>698</v>
      </c>
      <c r="M125" s="141" t="str">
        <f>VLOOKUP(N125,'5.교과목 정보'!$B$3:$K$76,6,FALSE)</f>
        <v>중급</v>
      </c>
      <c r="N125" s="145" t="s">
        <v>642</v>
      </c>
      <c r="O125" s="292" t="s">
        <v>825</v>
      </c>
      <c r="P125" s="144" t="s">
        <v>508</v>
      </c>
      <c r="Q125" s="141" t="e">
        <f>VLOOKUP(P125,'6.강사정보'!$C$3:$G$1048576,3,FALSE)</f>
        <v>#N/A</v>
      </c>
      <c r="R125" s="141" t="e">
        <f>VLOOKUP(P125,'6.강사정보'!$C$3:$G$1048576,2,FALSE)</f>
        <v>#N/A</v>
      </c>
      <c r="S125" s="141" t="e">
        <f>VLOOKUP(P125,'6.강사정보'!$C$3:$G$1048576,4,FALSE)</f>
        <v>#N/A</v>
      </c>
      <c r="T125" s="141" t="e">
        <f>VLOOKUP(P125,'6.강사정보'!$C$3:$G$1048576,5,FALSE)</f>
        <v>#N/A</v>
      </c>
      <c r="U125" s="144" t="s">
        <v>581</v>
      </c>
      <c r="V125" s="143" t="s">
        <v>21</v>
      </c>
      <c r="W125" s="143" t="s">
        <v>21</v>
      </c>
      <c r="X125" s="185">
        <v>45766</v>
      </c>
      <c r="Y125" s="185">
        <v>45766</v>
      </c>
      <c r="Z125" s="141" t="str">
        <f>VLOOKUP(N125,'5.교과목 정보'!$B$3:$K$76,9,FALSE)</f>
        <v>10:00 ~ 17:00</v>
      </c>
      <c r="AA125" s="141">
        <f>VLOOKUP(N125,'5.교과목 정보'!$B$3:$K$76,8,FALSE)</f>
        <v>6</v>
      </c>
      <c r="AB125" s="141" t="str">
        <f>VLOOKUP(N125,'5.교과목 정보'!$B$3:$K$76,7,FALSE)</f>
        <v>집체</v>
      </c>
      <c r="AC125" s="144" t="s">
        <v>649</v>
      </c>
      <c r="AD125" s="273" t="str">
        <f>VLOOKUP(AC125,'7.교육장 정보'!$C$3:$D$20,2,FALSE)</f>
        <v>(재)한국직업능력교육원 시흥캠퍼스</v>
      </c>
      <c r="AE125" s="201" t="s">
        <v>537</v>
      </c>
      <c r="AF125" s="201"/>
      <c r="AG125" s="141">
        <v>20</v>
      </c>
      <c r="AH125" s="141">
        <f>VLOOKUP(O125,'[1]모집현황(2025.3.12.)'!G$2:N$188,7,FALSE)</f>
        <v>18</v>
      </c>
      <c r="AI125" s="141"/>
    </row>
    <row r="126" spans="2:35" ht="13.5">
      <c r="B126" s="150">
        <v>126</v>
      </c>
      <c r="C126" s="205" t="s">
        <v>533</v>
      </c>
      <c r="D126" s="141" t="s">
        <v>637</v>
      </c>
      <c r="E126" s="141" t="str">
        <f>VLOOKUP(N126,'5.교과목 정보'!$B$3:$K$76,10,FALSE)</f>
        <v>김한빛</v>
      </c>
      <c r="F126" s="289" t="s">
        <v>463</v>
      </c>
      <c r="G126" s="141"/>
      <c r="H126" s="141" t="str">
        <f>VLOOKUP(N126,'5.교과목 정보'!$B$3:$K$76,2,FALSE)</f>
        <v>기본교육</v>
      </c>
      <c r="I126" s="141" t="str">
        <f>VLOOKUP(N126,'5.교과목 정보'!$B$3:$K$76,3,FALSE)</f>
        <v>교수 학습 평가 역량</v>
      </c>
      <c r="J126" s="141" t="str">
        <f>VLOOKUP(N126,'5.교과목 정보'!$B$3:$K$76,4,FALSE)</f>
        <v>훈련과정 설계 및 개발</v>
      </c>
      <c r="K126" s="141" t="str">
        <f>VLOOKUP(N126,'5.교과목 정보'!$B$3:$K$76,5,FALSE)</f>
        <v>NCS활용 교육</v>
      </c>
      <c r="L126" s="287" t="s">
        <v>731</v>
      </c>
      <c r="M126" s="141" t="str">
        <f>VLOOKUP(N126,'5.교과목 정보'!$B$3:$K$76,6,FALSE)</f>
        <v>중급</v>
      </c>
      <c r="N126" s="145" t="s">
        <v>599</v>
      </c>
      <c r="O126" s="292" t="s">
        <v>826</v>
      </c>
      <c r="P126" s="144" t="s">
        <v>514</v>
      </c>
      <c r="Q126" s="141" t="e">
        <f>VLOOKUP(P126,'6.강사정보'!$C$3:$G$1048576,3,FALSE)</f>
        <v>#N/A</v>
      </c>
      <c r="R126" s="141" t="e">
        <f>VLOOKUP(P126,'6.강사정보'!$C$3:$G$1048576,2,FALSE)</f>
        <v>#N/A</v>
      </c>
      <c r="S126" s="141" t="e">
        <f>VLOOKUP(P126,'6.강사정보'!$C$3:$G$1048576,4,FALSE)</f>
        <v>#N/A</v>
      </c>
      <c r="T126" s="141" t="e">
        <f>VLOOKUP(P126,'6.강사정보'!$C$3:$G$1048576,5,FALSE)</f>
        <v>#N/A</v>
      </c>
      <c r="U126" s="144" t="s">
        <v>581</v>
      </c>
      <c r="V126" s="143" t="s">
        <v>21</v>
      </c>
      <c r="W126" s="143" t="s">
        <v>21</v>
      </c>
      <c r="X126" s="185">
        <v>45766</v>
      </c>
      <c r="Y126" s="185">
        <v>45767</v>
      </c>
      <c r="Z126" s="141" t="str">
        <f>VLOOKUP(N126,'5.교과목 정보'!$B$3:$K$76,9,FALSE)</f>
        <v>10:00 ~ 17:00</v>
      </c>
      <c r="AA126" s="141">
        <f>VLOOKUP(N126,'5.교과목 정보'!$B$3:$K$76,8,FALSE)</f>
        <v>12</v>
      </c>
      <c r="AB126" s="141" t="str">
        <f>VLOOKUP(N126,'5.교과목 정보'!$B$3:$K$76,7,FALSE)</f>
        <v>집체</v>
      </c>
      <c r="AC126" s="144" t="s">
        <v>653</v>
      </c>
      <c r="AD126" s="273" t="str">
        <f>VLOOKUP(AC126,'7.교육장 정보'!$C$3:$D$20,2,FALSE)</f>
        <v>울산산업직업전문학교</v>
      </c>
      <c r="AE126" s="201" t="s">
        <v>537</v>
      </c>
      <c r="AF126" s="201"/>
      <c r="AG126" s="141">
        <v>20</v>
      </c>
      <c r="AH126" s="141">
        <f>VLOOKUP(O126,'[1]모집현황(2025.3.12.)'!G$2:N$188,7,FALSE)</f>
        <v>7</v>
      </c>
      <c r="AI126" s="141"/>
    </row>
    <row r="127" spans="2:35" ht="13.5">
      <c r="B127" s="150">
        <v>127</v>
      </c>
      <c r="C127" s="144" t="s">
        <v>533</v>
      </c>
      <c r="D127" s="141" t="s">
        <v>637</v>
      </c>
      <c r="E127" s="141" t="str">
        <f>VLOOKUP(N127,'5.교과목 정보'!$B$3:$K$76,10,FALSE)</f>
        <v>김한빛</v>
      </c>
      <c r="F127" s="289" t="s">
        <v>463</v>
      </c>
      <c r="G127" s="141"/>
      <c r="H127" s="141" t="str">
        <f>VLOOKUP(N127,'5.교과목 정보'!$B$3:$K$76,2,FALSE)</f>
        <v>기본교육</v>
      </c>
      <c r="I127" s="141" t="str">
        <f>VLOOKUP(N127,'5.교과목 정보'!$B$3:$K$76,3,FALSE)</f>
        <v>교수 학습 평가 역량</v>
      </c>
      <c r="J127" s="141" t="str">
        <f>VLOOKUP(N127,'5.교과목 정보'!$B$3:$K$76,4,FALSE)</f>
        <v>훈련과정 설계 및 개발</v>
      </c>
      <c r="K127" s="141" t="str">
        <f>VLOOKUP(N127,'5.교과목 정보'!$B$3:$K$76,5,FALSE)</f>
        <v>NCS활용 교육</v>
      </c>
      <c r="L127" s="287" t="s">
        <v>698</v>
      </c>
      <c r="M127" s="141" t="str">
        <f>VLOOKUP(N127,'5.교과목 정보'!$B$3:$K$76,6,FALSE)</f>
        <v>초급</v>
      </c>
      <c r="N127" s="145" t="s">
        <v>598</v>
      </c>
      <c r="O127" s="292" t="s">
        <v>827</v>
      </c>
      <c r="P127" s="144" t="s">
        <v>88</v>
      </c>
      <c r="Q127" s="141" t="str">
        <f>VLOOKUP(P127,'6.강사정보'!$C$3:$G$1048576,3,FALSE)</f>
        <v xml:space="preserve">인천광역시 </v>
      </c>
      <c r="R127" s="141" t="str">
        <f>VLOOKUP(P127,'6.강사정보'!$C$3:$G$1048576,2,FALSE)</f>
        <v>한국폴리텍대학 광명융합기술교육원</v>
      </c>
      <c r="S127" s="141" t="str">
        <f>VLOOKUP(P127,'6.강사정보'!$C$3:$G$1048576,4,FALSE)</f>
        <v>010-3449-1838</v>
      </c>
      <c r="T127" s="141" t="str">
        <f>VLOOKUP(P127,'6.강사정보'!$C$3:$G$1048576,5,FALSE)</f>
        <v>kutsik@kopo.ac.kr</v>
      </c>
      <c r="U127" s="144" t="s">
        <v>581</v>
      </c>
      <c r="V127" s="143" t="s">
        <v>21</v>
      </c>
      <c r="W127" s="143" t="s">
        <v>21</v>
      </c>
      <c r="X127" s="185">
        <v>45766</v>
      </c>
      <c r="Y127" s="185">
        <v>45766</v>
      </c>
      <c r="Z127" s="141" t="str">
        <f>VLOOKUP(N127,'5.교과목 정보'!$B$3:$K$76,9,FALSE)</f>
        <v>10:00 ~ 17:00</v>
      </c>
      <c r="AA127" s="141">
        <f>VLOOKUP(N127,'5.교과목 정보'!$B$3:$K$76,8,FALSE)</f>
        <v>6</v>
      </c>
      <c r="AB127" s="141" t="str">
        <f>VLOOKUP(N127,'5.교과목 정보'!$B$3:$K$76,7,FALSE)</f>
        <v>집체</v>
      </c>
      <c r="AC127" s="144" t="s">
        <v>483</v>
      </c>
      <c r="AD127" s="273" t="str">
        <f>VLOOKUP(AC127,'7.교육장 정보'!$C$3:$D$20,2,FALSE)</f>
        <v>능력개발교육원</v>
      </c>
      <c r="AE127" s="201" t="s">
        <v>538</v>
      </c>
      <c r="AF127" s="201"/>
      <c r="AG127" s="141">
        <v>20</v>
      </c>
      <c r="AH127" s="141">
        <f>VLOOKUP(O127,'[1]모집현황(2025.3.12.)'!G$2:N$188,7,FALSE)</f>
        <v>3</v>
      </c>
      <c r="AI127" s="141"/>
    </row>
    <row r="128" spans="2:35" ht="13.5">
      <c r="B128" s="150">
        <v>128</v>
      </c>
      <c r="C128" s="144" t="s">
        <v>533</v>
      </c>
      <c r="D128" s="141" t="s">
        <v>637</v>
      </c>
      <c r="E128" s="141" t="str">
        <f>VLOOKUP(N128,'5.교과목 정보'!$B$3:$K$76,10,FALSE)</f>
        <v>이승목</v>
      </c>
      <c r="F128" s="289" t="s">
        <v>463</v>
      </c>
      <c r="G128" s="141"/>
      <c r="H128" s="141" t="str">
        <f>VLOOKUP(N128,'5.교과목 정보'!$B$3:$K$76,2,FALSE)</f>
        <v>전문교육</v>
      </c>
      <c r="I128" s="141" t="str">
        <f>VLOOKUP(N128,'5.교과목 정보'!$B$3:$K$76,3,FALSE)</f>
        <v>훈련생 지원 역량</v>
      </c>
      <c r="J128" s="141" t="str">
        <f>VLOOKUP(N128,'5.교과목 정보'!$B$3:$K$76,4,FALSE)</f>
        <v>훈련생 이해 및 상담</v>
      </c>
      <c r="K128" s="141" t="str">
        <f>VLOOKUP(N128,'5.교과목 정보'!$B$3:$K$76,5,FALSE)</f>
        <v>훈련교사 코칭</v>
      </c>
      <c r="L128" s="287" t="s">
        <v>754</v>
      </c>
      <c r="M128" s="141" t="str">
        <f>VLOOKUP(N128,'5.교과목 정보'!$B$3:$K$76,6,FALSE)</f>
        <v>초급</v>
      </c>
      <c r="N128" s="145" t="s">
        <v>116</v>
      </c>
      <c r="O128" s="292" t="s">
        <v>828</v>
      </c>
      <c r="P128" s="144" t="s">
        <v>622</v>
      </c>
      <c r="Q128" s="141" t="e">
        <f>VLOOKUP(P128,'6.강사정보'!$C$3:$G$1048576,3,FALSE)</f>
        <v>#N/A</v>
      </c>
      <c r="R128" s="141" t="e">
        <f>VLOOKUP(P128,'6.강사정보'!$C$3:$G$1048576,2,FALSE)</f>
        <v>#N/A</v>
      </c>
      <c r="S128" s="141" t="e">
        <f>VLOOKUP(P128,'6.강사정보'!$C$3:$G$1048576,4,FALSE)</f>
        <v>#N/A</v>
      </c>
      <c r="T128" s="141" t="e">
        <f>VLOOKUP(P128,'6.강사정보'!$C$3:$G$1048576,5,FALSE)</f>
        <v>#N/A</v>
      </c>
      <c r="U128" s="144" t="s">
        <v>581</v>
      </c>
      <c r="V128" s="143" t="s">
        <v>21</v>
      </c>
      <c r="W128" s="143" t="s">
        <v>21</v>
      </c>
      <c r="X128" s="185">
        <v>45766</v>
      </c>
      <c r="Y128" s="185">
        <v>45767</v>
      </c>
      <c r="Z128" s="141" t="str">
        <f>VLOOKUP(N128,'5.교과목 정보'!$B$3:$K$76,9,FALSE)</f>
        <v>10:00 ~ 17:00</v>
      </c>
      <c r="AA128" s="141">
        <f>VLOOKUP(N128,'5.교과목 정보'!$B$3:$K$76,8,FALSE)</f>
        <v>12</v>
      </c>
      <c r="AB128" s="141" t="str">
        <f>VLOOKUP(N128,'5.교과목 정보'!$B$3:$K$76,7,FALSE)</f>
        <v>집체</v>
      </c>
      <c r="AC128" s="144" t="s">
        <v>443</v>
      </c>
      <c r="AD128" s="273" t="str">
        <f>VLOOKUP(AC128,'7.교육장 정보'!$C$3:$D$20,2,FALSE)</f>
        <v>한국생산성본부</v>
      </c>
      <c r="AE128" s="201" t="s">
        <v>538</v>
      </c>
      <c r="AF128" s="201"/>
      <c r="AG128" s="141">
        <v>20</v>
      </c>
      <c r="AH128" s="141">
        <f>VLOOKUP(O128,'[1]모집현황(2025.3.12.)'!G$2:N$188,7,FALSE)</f>
        <v>3</v>
      </c>
      <c r="AI128" s="141"/>
    </row>
    <row r="129" spans="2:35" ht="13.5">
      <c r="B129" s="150">
        <v>129</v>
      </c>
      <c r="C129" s="144" t="s">
        <v>533</v>
      </c>
      <c r="D129" s="141" t="s">
        <v>637</v>
      </c>
      <c r="E129" s="141" t="str">
        <f>VLOOKUP(N129,'5.교과목 정보'!$B$3:$K$76,10,FALSE)</f>
        <v>이정은</v>
      </c>
      <c r="F129" s="289" t="s">
        <v>688</v>
      </c>
      <c r="G129" s="141"/>
      <c r="H129" s="141" t="str">
        <f>VLOOKUP(N129,'5.교과목 정보'!$B$3:$K$76,2,FALSE)</f>
        <v>기본교육</v>
      </c>
      <c r="I129" s="141" t="str">
        <f>VLOOKUP(N129,'5.교과목 정보'!$B$3:$K$76,3,FALSE)</f>
        <v>기본역량</v>
      </c>
      <c r="J129" s="141" t="str">
        <f>VLOOKUP(N129,'5.교과목 정보'!$B$3:$K$76,4,FALSE)</f>
        <v>AI・디지털 이해 및 활용</v>
      </c>
      <c r="K129" s="141" t="str">
        <f>VLOOKUP(N129,'5.교과목 정보'!$B$3:$K$76,5,FALSE)</f>
        <v>컴퓨터 활용(엑셀)</v>
      </c>
      <c r="L129" s="287" t="s">
        <v>754</v>
      </c>
      <c r="M129" s="141" t="str">
        <f>VLOOKUP(N129,'5.교과목 정보'!$B$3:$K$76,6,FALSE)</f>
        <v>중급</v>
      </c>
      <c r="N129" s="145" t="s">
        <v>122</v>
      </c>
      <c r="O129" s="292" t="s">
        <v>829</v>
      </c>
      <c r="P129" s="144" t="s">
        <v>619</v>
      </c>
      <c r="Q129" s="141" t="e">
        <f>VLOOKUP(P129,'6.강사정보'!$C$3:$G$1048576,3,FALSE)</f>
        <v>#N/A</v>
      </c>
      <c r="R129" s="141" t="e">
        <f>VLOOKUP(P129,'6.강사정보'!$C$3:$G$1048576,2,FALSE)</f>
        <v>#N/A</v>
      </c>
      <c r="S129" s="141" t="e">
        <f>VLOOKUP(P129,'6.강사정보'!$C$3:$G$1048576,4,FALSE)</f>
        <v>#N/A</v>
      </c>
      <c r="T129" s="141" t="e">
        <f>VLOOKUP(P129,'6.강사정보'!$C$3:$G$1048576,5,FALSE)</f>
        <v>#N/A</v>
      </c>
      <c r="U129" s="144" t="s">
        <v>581</v>
      </c>
      <c r="V129" s="143">
        <v>45754</v>
      </c>
      <c r="W129" s="143" t="s">
        <v>21</v>
      </c>
      <c r="X129" s="185">
        <v>45767</v>
      </c>
      <c r="Y129" s="185">
        <v>45767</v>
      </c>
      <c r="Z129" s="141" t="str">
        <f>VLOOKUP(N129,'5.교과목 정보'!$B$3:$K$76,9,FALSE)</f>
        <v>09:00 ~ 18:00</v>
      </c>
      <c r="AA129" s="141">
        <f>VLOOKUP(N129,'5.교과목 정보'!$B$3:$K$76,8,FALSE)</f>
        <v>12</v>
      </c>
      <c r="AB129" s="141" t="str">
        <f>VLOOKUP(N129,'5.교과목 정보'!$B$3:$K$76,7,FALSE)</f>
        <v>혼합</v>
      </c>
      <c r="AC129" s="144" t="s">
        <v>442</v>
      </c>
      <c r="AD129" s="273" t="str">
        <f>VLOOKUP(AC129,'7.교육장 정보'!$C$3:$D$20,2,FALSE)</f>
        <v>방송정보국제교육원</v>
      </c>
      <c r="AE129" s="201" t="s">
        <v>537</v>
      </c>
      <c r="AF129" s="201"/>
      <c r="AG129" s="141">
        <v>20</v>
      </c>
      <c r="AH129" s="141">
        <f>VLOOKUP(O129,'[1]모집현황(2025.3.12.)'!G$2:N$188,7,FALSE)</f>
        <v>20</v>
      </c>
      <c r="AI129" s="141"/>
    </row>
    <row r="130" spans="2:35" ht="13.5">
      <c r="B130" s="150">
        <v>130</v>
      </c>
      <c r="C130" s="144" t="s">
        <v>533</v>
      </c>
      <c r="D130" s="141" t="s">
        <v>637</v>
      </c>
      <c r="E130" s="141" t="str">
        <f>VLOOKUP(N130,'5.교과목 정보'!$B$3:$K$76,10,FALSE)</f>
        <v>이정은</v>
      </c>
      <c r="F130" s="289" t="s">
        <v>688</v>
      </c>
      <c r="G130" s="141"/>
      <c r="H130" s="141" t="str">
        <f>VLOOKUP(N130,'5.교과목 정보'!$B$3:$K$76,2,FALSE)</f>
        <v>전문교육</v>
      </c>
      <c r="I130" s="141" t="str">
        <f>VLOOKUP(N130,'5.교과목 정보'!$B$3:$K$76,3,FALSE)</f>
        <v>교수 학습 평가 역량</v>
      </c>
      <c r="J130" s="141" t="str">
        <f>VLOOKUP(N130,'5.교과목 정보'!$B$3:$K$76,4,FALSE)</f>
        <v>훈련과정 성과평가 및 관리</v>
      </c>
      <c r="K130" s="141" t="str">
        <f>VLOOKUP(N130,'5.교과목 정보'!$B$3:$K$76,5,FALSE)</f>
        <v>NCS기반 평가</v>
      </c>
      <c r="L130" s="287" t="s">
        <v>749</v>
      </c>
      <c r="M130" s="141" t="str">
        <f>VLOOKUP(N130,'5.교과목 정보'!$B$3:$K$76,6,FALSE)</f>
        <v>중급</v>
      </c>
      <c r="N130" s="145" t="s">
        <v>603</v>
      </c>
      <c r="O130" s="292" t="s">
        <v>830</v>
      </c>
      <c r="P130" s="144" t="s">
        <v>513</v>
      </c>
      <c r="Q130" s="141" t="str">
        <f>VLOOKUP(P130,'6.강사정보'!$C$3:$G$1048576,3,FALSE)</f>
        <v xml:space="preserve">대구광역시 </v>
      </c>
      <c r="R130" s="141" t="str">
        <f>VLOOKUP(P130,'6.강사정보'!$C$3:$G$1048576,2,FALSE)</f>
        <v>경북산업직업전문학교 교무부장</v>
      </c>
      <c r="S130" s="141" t="str">
        <f>VLOOKUP(P130,'6.강사정보'!$C$3:$G$1048576,4,FALSE)</f>
        <v>010-4030-8166</v>
      </c>
      <c r="T130" s="141" t="str">
        <f>VLOOKUP(P130,'6.강사정보'!$C$3:$G$1048576,5,FALSE)</f>
        <v>19990509@hanmail.net</v>
      </c>
      <c r="U130" s="144" t="s">
        <v>581</v>
      </c>
      <c r="V130" s="143" t="s">
        <v>21</v>
      </c>
      <c r="W130" s="143" t="s">
        <v>21</v>
      </c>
      <c r="X130" s="185">
        <v>45767</v>
      </c>
      <c r="Y130" s="185">
        <v>45767</v>
      </c>
      <c r="Z130" s="141" t="str">
        <f>VLOOKUP(N130,'5.교과목 정보'!$B$3:$K$76,9,FALSE)</f>
        <v>09:00 ~ 18:00</v>
      </c>
      <c r="AA130" s="141">
        <f>VLOOKUP(N130,'5.교과목 정보'!$B$3:$K$76,8,FALSE)</f>
        <v>8</v>
      </c>
      <c r="AB130" s="141" t="str">
        <f>VLOOKUP(N130,'5.교과목 정보'!$B$3:$K$76,7,FALSE)</f>
        <v>집체</v>
      </c>
      <c r="AC130" s="144" t="s">
        <v>483</v>
      </c>
      <c r="AD130" s="273" t="str">
        <f>VLOOKUP(AC130,'7.교육장 정보'!$C$3:$D$20,2,FALSE)</f>
        <v>능력개발교육원</v>
      </c>
      <c r="AE130" s="201" t="s">
        <v>538</v>
      </c>
      <c r="AF130" s="201"/>
      <c r="AG130" s="141">
        <v>20</v>
      </c>
      <c r="AH130" s="141">
        <f>VLOOKUP(O130,'[1]모집현황(2025.3.12.)'!G$2:N$188,7,FALSE)</f>
        <v>6</v>
      </c>
      <c r="AI130" s="141"/>
    </row>
    <row r="131" spans="2:35" ht="13.5">
      <c r="B131" s="150">
        <v>131</v>
      </c>
      <c r="C131" s="144" t="s">
        <v>641</v>
      </c>
      <c r="D131" s="141" t="s">
        <v>638</v>
      </c>
      <c r="E131" s="141" t="str">
        <f>VLOOKUP(N131,'5.교과목 정보'!$B$3:$K$76,10,FALSE)</f>
        <v>김소연</v>
      </c>
      <c r="F131" s="289" t="s">
        <v>462</v>
      </c>
      <c r="G131" s="141"/>
      <c r="H131" s="141" t="str">
        <f>VLOOKUP(N131,'5.교과목 정보'!$B$3:$K$76,2,FALSE)</f>
        <v>기본교육</v>
      </c>
      <c r="I131" s="141" t="str">
        <f>VLOOKUP(N131,'5.교과목 정보'!$B$3:$K$76,3,FALSE)</f>
        <v>교수 학습 평가 역량</v>
      </c>
      <c r="J131" s="141" t="str">
        <f>VLOOKUP(N131,'5.교과목 정보'!$B$3:$K$76,4,FALSE)</f>
        <v>교육훈련자료 개발 및 활용</v>
      </c>
      <c r="K131" s="141" t="str">
        <f>VLOOKUP(N131,'5.교과목 정보'!$B$3:$K$76,5,FALSE)</f>
        <v>강의자료 제작(동영상)</v>
      </c>
      <c r="L131" s="287" t="s">
        <v>749</v>
      </c>
      <c r="M131" s="141" t="str">
        <f>VLOOKUP(N131,'5.교과목 정보'!$B$3:$K$76,6,FALSE)</f>
        <v>초중급</v>
      </c>
      <c r="N131" s="145" t="s">
        <v>132</v>
      </c>
      <c r="O131" s="292" t="s">
        <v>831</v>
      </c>
      <c r="P131" s="144" t="s">
        <v>71</v>
      </c>
      <c r="Q131" s="141" t="str">
        <f>VLOOKUP(P131,'6.강사정보'!$C$3:$G$1048576,3,FALSE)</f>
        <v xml:space="preserve">인천광역시 </v>
      </c>
      <c r="R131" s="141" t="str">
        <f>VLOOKUP(P131,'6.강사정보'!$C$3:$G$1048576,2,FALSE)</f>
        <v>드림컨설팅 대표</v>
      </c>
      <c r="S131" s="141" t="str">
        <f>VLOOKUP(P131,'6.강사정보'!$C$3:$G$1048576,4,FALSE)</f>
        <v>010-9265-7988</v>
      </c>
      <c r="T131" s="141" t="str">
        <f>VLOOKUP(P131,'6.강사정보'!$C$3:$G$1048576,5,FALSE)</f>
        <v>konamsun@korea.ac.kr</v>
      </c>
      <c r="U131" s="144" t="s">
        <v>581</v>
      </c>
      <c r="V131" s="143" t="s">
        <v>21</v>
      </c>
      <c r="W131" s="143" t="s">
        <v>21</v>
      </c>
      <c r="X131" s="185">
        <v>45769</v>
      </c>
      <c r="Y131" s="185">
        <v>45770</v>
      </c>
      <c r="Z131" s="141" t="str">
        <f>VLOOKUP(N131,'5.교과목 정보'!$B$3:$K$76,9,FALSE)</f>
        <v>10:00 ~ 17:00</v>
      </c>
      <c r="AA131" s="141">
        <f>VLOOKUP(N131,'5.교과목 정보'!$B$3:$K$76,8,FALSE)</f>
        <v>12</v>
      </c>
      <c r="AB131" s="141" t="str">
        <f>VLOOKUP(N131,'5.교과목 정보'!$B$3:$K$76,7,FALSE)</f>
        <v>집체</v>
      </c>
      <c r="AC131" s="144" t="s">
        <v>483</v>
      </c>
      <c r="AD131" s="273" t="str">
        <f>VLOOKUP(AC131,'7.교육장 정보'!$C$3:$D$20,2,FALSE)</f>
        <v>능력개발교육원</v>
      </c>
      <c r="AE131" s="201" t="s">
        <v>537</v>
      </c>
      <c r="AF131" s="201"/>
      <c r="AG131" s="141">
        <v>20</v>
      </c>
      <c r="AH131" s="141">
        <f>VLOOKUP(O131,'[1]모집현황(2025.3.12.)'!G$2:N$188,7,FALSE)</f>
        <v>20</v>
      </c>
      <c r="AI131" s="141"/>
    </row>
    <row r="132" spans="2:35" ht="13.5">
      <c r="B132" s="150">
        <v>132</v>
      </c>
      <c r="C132" s="144" t="s">
        <v>641</v>
      </c>
      <c r="D132" s="141" t="s">
        <v>638</v>
      </c>
      <c r="E132" s="141" t="str">
        <f>VLOOKUP(N132,'5.교과목 정보'!$B$3:$K$76,10,FALSE)</f>
        <v>이정은</v>
      </c>
      <c r="F132" s="289" t="s">
        <v>688</v>
      </c>
      <c r="G132" s="141"/>
      <c r="H132" s="141" t="str">
        <f>VLOOKUP(N132,'5.교과목 정보'!$B$3:$K$76,2,FALSE)</f>
        <v>기본교육</v>
      </c>
      <c r="I132" s="141" t="str">
        <f>VLOOKUP(N132,'5.교과목 정보'!$B$3:$K$76,3,FALSE)</f>
        <v>기본역량</v>
      </c>
      <c r="J132" s="141" t="str">
        <f>VLOOKUP(N132,'5.교과목 정보'!$B$3:$K$76,4,FALSE)</f>
        <v>AI・디지털 이해 및 활용</v>
      </c>
      <c r="K132" s="141" t="str">
        <f>VLOOKUP(N132,'5.교과목 정보'!$B$3:$K$76,5,FALSE)</f>
        <v>컴퓨터 활용(파워포인트)</v>
      </c>
      <c r="L132" s="287" t="s">
        <v>705</v>
      </c>
      <c r="M132" s="141" t="str">
        <f>VLOOKUP(N132,'5.교과목 정보'!$B$3:$K$76,6,FALSE)</f>
        <v>중급</v>
      </c>
      <c r="N132" s="145" t="s">
        <v>591</v>
      </c>
      <c r="O132" s="292" t="s">
        <v>832</v>
      </c>
      <c r="P132" s="144" t="s">
        <v>73</v>
      </c>
      <c r="Q132" s="141" t="str">
        <f>VLOOKUP(P132,'6.강사정보'!$C$3:$G$1048576,3,FALSE)</f>
        <v>강원도 원주</v>
      </c>
      <c r="R132" s="141" t="str">
        <f>VLOOKUP(P132,'6.강사정보'!$C$3:$G$1048576,2,FALSE)</f>
        <v>잔디와소풍⦁강의 소림⦁밥포럼</v>
      </c>
      <c r="S132" s="141" t="str">
        <f>VLOOKUP(P132,'6.강사정보'!$C$3:$G$1048576,4,FALSE)</f>
        <v>010-6758-5858</v>
      </c>
      <c r="T132" s="141" t="str">
        <f>VLOOKUP(P132,'6.강사정보'!$C$3:$G$1048576,5,FALSE)</f>
        <v>kbsmbcsbs@paran.com</v>
      </c>
      <c r="U132" s="144" t="s">
        <v>581</v>
      </c>
      <c r="V132" s="143" t="s">
        <v>21</v>
      </c>
      <c r="W132" s="143" t="s">
        <v>21</v>
      </c>
      <c r="X132" s="185">
        <v>45771</v>
      </c>
      <c r="Y132" s="185">
        <v>45772</v>
      </c>
      <c r="Z132" s="141" t="str">
        <f>VLOOKUP(N132,'5.교과목 정보'!$B$3:$K$76,9,FALSE)</f>
        <v>10:00 ~ 17:00</v>
      </c>
      <c r="AA132" s="141">
        <f>VLOOKUP(N132,'5.교과목 정보'!$B$3:$K$76,8,FALSE)</f>
        <v>12</v>
      </c>
      <c r="AB132" s="141" t="str">
        <f>VLOOKUP(N132,'5.교과목 정보'!$B$3:$K$76,7,FALSE)</f>
        <v>집체</v>
      </c>
      <c r="AC132" s="144" t="s">
        <v>483</v>
      </c>
      <c r="AD132" s="273" t="str">
        <f>VLOOKUP(AC132,'7.교육장 정보'!$C$3:$D$20,2,FALSE)</f>
        <v>능력개발교육원</v>
      </c>
      <c r="AE132" s="201" t="s">
        <v>537</v>
      </c>
      <c r="AF132" s="201"/>
      <c r="AG132" s="141">
        <v>20</v>
      </c>
      <c r="AH132" s="141">
        <f>VLOOKUP(O132,'[1]모집현황(2025.3.12.)'!G$2:N$188,7,FALSE)</f>
        <v>4</v>
      </c>
      <c r="AI132" s="141"/>
    </row>
    <row r="133" spans="2:35" ht="13.5">
      <c r="B133" s="150">
        <v>133</v>
      </c>
      <c r="C133" s="144" t="s">
        <v>641</v>
      </c>
      <c r="D133" s="141" t="s">
        <v>638</v>
      </c>
      <c r="E133" s="141" t="str">
        <f>VLOOKUP(N133,'5.교과목 정보'!$B$3:$K$76,10,FALSE)</f>
        <v>이정은</v>
      </c>
      <c r="F133" s="289" t="s">
        <v>688</v>
      </c>
      <c r="G133" s="141"/>
      <c r="H133" s="141" t="str">
        <f>VLOOKUP(N133,'5.교과목 정보'!$B$3:$K$76,2,FALSE)</f>
        <v>기본교육</v>
      </c>
      <c r="I133" s="141" t="str">
        <f>VLOOKUP(N133,'5.교과목 정보'!$B$3:$K$76,3,FALSE)</f>
        <v>기본역량</v>
      </c>
      <c r="J133" s="141" t="str">
        <f>VLOOKUP(N133,'5.교과목 정보'!$B$3:$K$76,4,FALSE)</f>
        <v>AI・디지털 이해 및 활용</v>
      </c>
      <c r="K133" s="141" t="str">
        <f>VLOOKUP(N133,'5.교과목 정보'!$B$3:$K$76,5,FALSE)</f>
        <v>컴퓨터 활용(엑셀)</v>
      </c>
      <c r="L133" s="287" t="s">
        <v>749</v>
      </c>
      <c r="M133" s="141" t="str">
        <f>VLOOKUP(N133,'5.교과목 정보'!$B$3:$K$76,6,FALSE)</f>
        <v>고급</v>
      </c>
      <c r="N133" s="145" t="s">
        <v>113</v>
      </c>
      <c r="O133" s="292" t="s">
        <v>833</v>
      </c>
      <c r="P133" s="144" t="s">
        <v>611</v>
      </c>
      <c r="Q133" s="141" t="e">
        <f>VLOOKUP(P133,'6.강사정보'!$C$3:$G$1048576,3,FALSE)</f>
        <v>#N/A</v>
      </c>
      <c r="R133" s="141" t="e">
        <f>VLOOKUP(P133,'6.강사정보'!$C$3:$G$1048576,2,FALSE)</f>
        <v>#N/A</v>
      </c>
      <c r="S133" s="141" t="e">
        <f>VLOOKUP(P133,'6.강사정보'!$C$3:$G$1048576,4,FALSE)</f>
        <v>#N/A</v>
      </c>
      <c r="T133" s="141" t="e">
        <f>VLOOKUP(P133,'6.강사정보'!$C$3:$G$1048576,5,FALSE)</f>
        <v>#N/A</v>
      </c>
      <c r="U133" s="144" t="s">
        <v>581</v>
      </c>
      <c r="V133" s="143" t="s">
        <v>21</v>
      </c>
      <c r="W133" s="143" t="s">
        <v>21</v>
      </c>
      <c r="X133" s="185">
        <v>45771</v>
      </c>
      <c r="Y133" s="185">
        <v>45772</v>
      </c>
      <c r="Z133" s="141" t="str">
        <f>VLOOKUP(N133,'5.교과목 정보'!$B$3:$K$76,9,FALSE)</f>
        <v>10:00 ~ 17:00</v>
      </c>
      <c r="AA133" s="141">
        <f>VLOOKUP(N133,'5.교과목 정보'!$B$3:$K$76,8,FALSE)</f>
        <v>12</v>
      </c>
      <c r="AB133" s="141" t="str">
        <f>VLOOKUP(N133,'5.교과목 정보'!$B$3:$K$76,7,FALSE)</f>
        <v>집체</v>
      </c>
      <c r="AC133" s="144" t="s">
        <v>444</v>
      </c>
      <c r="AD133" s="273" t="str">
        <f>VLOOKUP(AC133,'7.교육장 정보'!$C$3:$D$20,2,FALSE)</f>
        <v>한국폴리텍대학 정수캠퍼스</v>
      </c>
      <c r="AE133" s="201" t="s">
        <v>537</v>
      </c>
      <c r="AF133" s="201"/>
      <c r="AG133" s="141">
        <v>20</v>
      </c>
      <c r="AH133" s="141">
        <f>VLOOKUP(O133,'[1]모집현황(2025.3.12.)'!G$2:N$188,7,FALSE)</f>
        <v>10</v>
      </c>
      <c r="AI133" s="141"/>
    </row>
    <row r="134" spans="2:35" ht="13.5">
      <c r="B134" s="150">
        <v>134</v>
      </c>
      <c r="C134" s="144" t="s">
        <v>641</v>
      </c>
      <c r="D134" s="141" t="s">
        <v>638</v>
      </c>
      <c r="E134" s="141" t="str">
        <f>VLOOKUP(N134,'5.교과목 정보'!$B$3:$K$76,10,FALSE)</f>
        <v>최연종</v>
      </c>
      <c r="F134" s="289" t="s">
        <v>465</v>
      </c>
      <c r="G134" s="141"/>
      <c r="H134" s="141" t="str">
        <f>VLOOKUP(N134,'5.교과목 정보'!$B$3:$K$76,2,FALSE)</f>
        <v>기본교육</v>
      </c>
      <c r="I134" s="141" t="str">
        <f>VLOOKUP(N134,'5.교과목 정보'!$B$3:$K$76,3,FALSE)</f>
        <v>교수 학습 평가 역량</v>
      </c>
      <c r="J134" s="141" t="str">
        <f>VLOOKUP(N134,'5.교과목 정보'!$B$3:$K$76,4,FALSE)</f>
        <v>교수시행</v>
      </c>
      <c r="K134" s="141" t="str">
        <f>VLOOKUP(N134,'5.교과목 정보'!$B$3:$K$76,5,FALSE)</f>
        <v>강의기법(감성교수법)</v>
      </c>
      <c r="L134" s="287" t="s">
        <v>705</v>
      </c>
      <c r="M134" s="141" t="str">
        <f>VLOOKUP(N134,'5.교과목 정보'!$B$3:$K$76,6,FALSE)</f>
        <v>초급</v>
      </c>
      <c r="N134" s="145" t="s">
        <v>593</v>
      </c>
      <c r="O134" s="292" t="s">
        <v>834</v>
      </c>
      <c r="P134" s="144" t="s">
        <v>522</v>
      </c>
      <c r="Q134" s="141" t="e">
        <f>VLOOKUP(P134,'6.강사정보'!$C$3:$G$1048576,3,FALSE)</f>
        <v>#N/A</v>
      </c>
      <c r="R134" s="141" t="e">
        <f>VLOOKUP(P134,'6.강사정보'!$C$3:$G$1048576,2,FALSE)</f>
        <v>#N/A</v>
      </c>
      <c r="S134" s="141" t="e">
        <f>VLOOKUP(P134,'6.강사정보'!$C$3:$G$1048576,4,FALSE)</f>
        <v>#N/A</v>
      </c>
      <c r="T134" s="141" t="e">
        <f>VLOOKUP(P134,'6.강사정보'!$C$3:$G$1048576,5,FALSE)</f>
        <v>#N/A</v>
      </c>
      <c r="U134" s="144" t="s">
        <v>581</v>
      </c>
      <c r="V134" s="143" t="s">
        <v>21</v>
      </c>
      <c r="W134" s="143" t="s">
        <v>21</v>
      </c>
      <c r="X134" s="185">
        <v>45771</v>
      </c>
      <c r="Y134" s="185">
        <v>45772</v>
      </c>
      <c r="Z134" s="141" t="str">
        <f>VLOOKUP(N134,'5.교과목 정보'!$B$3:$K$76,9,FALSE)</f>
        <v>10:00 ~ 17:00</v>
      </c>
      <c r="AA134" s="141">
        <f>VLOOKUP(N134,'5.교과목 정보'!$B$3:$K$76,8,FALSE)</f>
        <v>12</v>
      </c>
      <c r="AB134" s="141" t="str">
        <f>VLOOKUP(N134,'5.교과목 정보'!$B$3:$K$76,7,FALSE)</f>
        <v>집체</v>
      </c>
      <c r="AC134" s="144" t="s">
        <v>444</v>
      </c>
      <c r="AD134" s="273" t="str">
        <f>VLOOKUP(AC134,'7.교육장 정보'!$C$3:$D$20,2,FALSE)</f>
        <v>한국폴리텍대학 정수캠퍼스</v>
      </c>
      <c r="AE134" s="201" t="s">
        <v>538</v>
      </c>
      <c r="AF134" s="201"/>
      <c r="AG134" s="141">
        <v>20</v>
      </c>
      <c r="AH134" s="141">
        <f>VLOOKUP(O134,'[1]모집현황(2025.3.12.)'!G$2:N$188,7,FALSE)</f>
        <v>12</v>
      </c>
      <c r="AI134" s="141"/>
    </row>
    <row r="135" spans="2:35" ht="13.5">
      <c r="B135" s="150">
        <v>135</v>
      </c>
      <c r="C135" s="144" t="s">
        <v>641</v>
      </c>
      <c r="D135" s="141" t="s">
        <v>638</v>
      </c>
      <c r="E135" s="141" t="str">
        <f>VLOOKUP(N135,'5.교과목 정보'!$B$3:$K$76,10,FALSE)</f>
        <v>김한빛</v>
      </c>
      <c r="F135" s="289" t="s">
        <v>463</v>
      </c>
      <c r="G135" s="141"/>
      <c r="H135" s="141" t="str">
        <f>VLOOKUP(N135,'5.교과목 정보'!$B$3:$K$76,2,FALSE)</f>
        <v>기본교육</v>
      </c>
      <c r="I135" s="141" t="str">
        <f>VLOOKUP(N135,'5.교과목 정보'!$B$3:$K$76,3,FALSE)</f>
        <v>기본역량</v>
      </c>
      <c r="J135" s="141" t="str">
        <f>VLOOKUP(N135,'5.교과목 정보'!$B$3:$K$76,4,FALSE)</f>
        <v>문제해결</v>
      </c>
      <c r="K135" s="141" t="str">
        <f>VLOOKUP(N135,'5.교과목 정보'!$B$3:$K$76,5,FALSE)</f>
        <v>문제해결 스킬</v>
      </c>
      <c r="L135" s="287" t="s">
        <v>749</v>
      </c>
      <c r="M135" s="141" t="str">
        <f>VLOOKUP(N135,'5.교과목 정보'!$B$3:$K$76,6,FALSE)</f>
        <v>중급</v>
      </c>
      <c r="N135" s="145" t="s">
        <v>148</v>
      </c>
      <c r="O135" s="292" t="s">
        <v>835</v>
      </c>
      <c r="P135" s="144" t="s">
        <v>56</v>
      </c>
      <c r="Q135" s="141" t="str">
        <f>VLOOKUP(P135,'6.강사정보'!$C$3:$G$1048576,3,FALSE)</f>
        <v>경기도 성남</v>
      </c>
      <c r="R135" s="141" t="str">
        <f>VLOOKUP(P135,'6.강사정보'!$C$3:$G$1048576,2,FALSE)</f>
        <v>러닝스마트</v>
      </c>
      <c r="S135" s="141" t="str">
        <f>VLOOKUP(P135,'6.강사정보'!$C$3:$G$1048576,4,FALSE)</f>
        <v>010-5279-9679</v>
      </c>
      <c r="T135" s="141" t="str">
        <f>VLOOKUP(P135,'6.강사정보'!$C$3:$G$1048576,5,FALSE)</f>
        <v>eduman21@naver.com</v>
      </c>
      <c r="U135" s="144" t="s">
        <v>581</v>
      </c>
      <c r="V135" s="143" t="s">
        <v>21</v>
      </c>
      <c r="W135" s="143" t="s">
        <v>21</v>
      </c>
      <c r="X135" s="185">
        <v>45771</v>
      </c>
      <c r="Y135" s="185">
        <v>45772</v>
      </c>
      <c r="Z135" s="141" t="str">
        <f>VLOOKUP(N135,'5.교과목 정보'!$B$3:$K$76,9,FALSE)</f>
        <v>10:00 ~ 17:00</v>
      </c>
      <c r="AA135" s="141">
        <f>VLOOKUP(N135,'5.교과목 정보'!$B$3:$K$76,8,FALSE)</f>
        <v>12</v>
      </c>
      <c r="AB135" s="141" t="str">
        <f>VLOOKUP(N135,'5.교과목 정보'!$B$3:$K$76,7,FALSE)</f>
        <v>집체</v>
      </c>
      <c r="AC135" s="144" t="s">
        <v>483</v>
      </c>
      <c r="AD135" s="273" t="str">
        <f>VLOOKUP(AC135,'7.교육장 정보'!$C$3:$D$20,2,FALSE)</f>
        <v>능력개발교육원</v>
      </c>
      <c r="AE135" s="201" t="s">
        <v>538</v>
      </c>
      <c r="AF135" s="201"/>
      <c r="AG135" s="141">
        <v>20</v>
      </c>
      <c r="AH135" s="141">
        <f>VLOOKUP(O135,'[1]모집현황(2025.3.12.)'!G$2:N$188,7,FALSE)</f>
        <v>1</v>
      </c>
      <c r="AI135" s="141"/>
    </row>
    <row r="136" spans="2:35" ht="13.5">
      <c r="B136" s="150">
        <v>136</v>
      </c>
      <c r="C136" s="144" t="s">
        <v>641</v>
      </c>
      <c r="D136" s="141" t="s">
        <v>638</v>
      </c>
      <c r="E136" s="141" t="str">
        <f>VLOOKUP(N136,'5.교과목 정보'!$B$3:$K$76,10,FALSE)</f>
        <v>김한빛</v>
      </c>
      <c r="F136" s="289" t="s">
        <v>463</v>
      </c>
      <c r="G136" s="141"/>
      <c r="H136" s="141" t="str">
        <f>VLOOKUP(N136,'5.교과목 정보'!$B$3:$K$76,2,FALSE)</f>
        <v>기본교육</v>
      </c>
      <c r="I136" s="141" t="str">
        <f>VLOOKUP(N136,'5.교과목 정보'!$B$3:$K$76,3,FALSE)</f>
        <v>기본역량</v>
      </c>
      <c r="J136" s="141" t="str">
        <f>VLOOKUP(N136,'5.교과목 정보'!$B$3:$K$76,4,FALSE)</f>
        <v>문제해결 스킬</v>
      </c>
      <c r="K136" s="141" t="str">
        <f>VLOOKUP(N136,'5.교과목 정보'!$B$3:$K$76,5,FALSE)</f>
        <v>문제해결 스킬</v>
      </c>
      <c r="L136" s="287" t="s">
        <v>705</v>
      </c>
      <c r="M136" s="141" t="str">
        <f>VLOOKUP(N136,'5.교과목 정보'!$B$3:$K$76,6,FALSE)</f>
        <v>초급</v>
      </c>
      <c r="N136" s="145" t="s">
        <v>114</v>
      </c>
      <c r="O136" s="292" t="s">
        <v>836</v>
      </c>
      <c r="P136" s="144" t="s">
        <v>614</v>
      </c>
      <c r="Q136" s="141" t="e">
        <f>VLOOKUP(P136,'6.강사정보'!$C$3:$G$1048576,3,FALSE)</f>
        <v>#N/A</v>
      </c>
      <c r="R136" s="141" t="e">
        <f>VLOOKUP(P136,'6.강사정보'!$C$3:$G$1048576,2,FALSE)</f>
        <v>#N/A</v>
      </c>
      <c r="S136" s="141" t="e">
        <f>VLOOKUP(P136,'6.강사정보'!$C$3:$G$1048576,4,FALSE)</f>
        <v>#N/A</v>
      </c>
      <c r="T136" s="141" t="e">
        <f>VLOOKUP(P136,'6.강사정보'!$C$3:$G$1048576,5,FALSE)</f>
        <v>#N/A</v>
      </c>
      <c r="U136" s="144" t="s">
        <v>581</v>
      </c>
      <c r="V136" s="143" t="s">
        <v>21</v>
      </c>
      <c r="W136" s="143" t="s">
        <v>21</v>
      </c>
      <c r="X136" s="185">
        <v>45771</v>
      </c>
      <c r="Y136" s="185">
        <v>45772</v>
      </c>
      <c r="Z136" s="141" t="str">
        <f>VLOOKUP(N136,'5.교과목 정보'!$B$3:$K$76,9,FALSE)</f>
        <v>10:00 ~ 17:00</v>
      </c>
      <c r="AA136" s="141">
        <f>VLOOKUP(N136,'5.교과목 정보'!$B$3:$K$76,8,FALSE)</f>
        <v>12</v>
      </c>
      <c r="AB136" s="141" t="str">
        <f>VLOOKUP(N136,'5.교과목 정보'!$B$3:$K$76,7,FALSE)</f>
        <v>집체</v>
      </c>
      <c r="AC136" s="144" t="s">
        <v>483</v>
      </c>
      <c r="AD136" s="273" t="str">
        <f>VLOOKUP(AC136,'7.교육장 정보'!$C$3:$D$20,2,FALSE)</f>
        <v>능력개발교육원</v>
      </c>
      <c r="AE136" s="201" t="s">
        <v>538</v>
      </c>
      <c r="AF136" s="201"/>
      <c r="AG136" s="141">
        <v>20</v>
      </c>
      <c r="AH136" s="141">
        <f>VLOOKUP(O136,'[1]모집현황(2025.3.12.)'!G$2:N$188,7,FALSE)</f>
        <v>7</v>
      </c>
      <c r="AI136" s="141"/>
    </row>
    <row r="137" spans="2:35" ht="13.5">
      <c r="B137" s="150">
        <v>137</v>
      </c>
      <c r="C137" s="144" t="s">
        <v>641</v>
      </c>
      <c r="D137" s="141" t="s">
        <v>638</v>
      </c>
      <c r="E137" s="141" t="str">
        <f>VLOOKUP(N137,'5.교과목 정보'!$B$3:$K$76,10,FALSE)</f>
        <v>최연종</v>
      </c>
      <c r="F137" s="289" t="s">
        <v>465</v>
      </c>
      <c r="G137" s="141"/>
      <c r="H137" s="141" t="str">
        <f>VLOOKUP(N137,'5.교과목 정보'!$B$3:$K$76,2,FALSE)</f>
        <v>기본교육</v>
      </c>
      <c r="I137" s="141" t="str">
        <f>VLOOKUP(N137,'5.교과목 정보'!$B$3:$K$76,3,FALSE)</f>
        <v>교수 학습 평가 역량</v>
      </c>
      <c r="J137" s="141" t="str">
        <f>VLOOKUP(N137,'5.교과목 정보'!$B$3:$K$76,4,FALSE)</f>
        <v>교수시행</v>
      </c>
      <c r="K137" s="141" t="str">
        <f>VLOOKUP(N137,'5.교과목 정보'!$B$3:$K$76,5,FALSE)</f>
        <v>강의기법(NCS기반)</v>
      </c>
      <c r="L137" s="287" t="s">
        <v>698</v>
      </c>
      <c r="M137" s="141" t="str">
        <f>VLOOKUP(N137,'5.교과목 정보'!$B$3:$K$76,6,FALSE)</f>
        <v>초중급</v>
      </c>
      <c r="N137" s="145" t="s">
        <v>110</v>
      </c>
      <c r="O137" s="292" t="s">
        <v>837</v>
      </c>
      <c r="P137" s="144" t="s">
        <v>627</v>
      </c>
      <c r="Q137" s="141" t="e">
        <f>VLOOKUP(P137,'6.강사정보'!$C$3:$G$1048576,3,FALSE)</f>
        <v>#N/A</v>
      </c>
      <c r="R137" s="141" t="e">
        <f>VLOOKUP(P137,'6.강사정보'!$C$3:$G$1048576,2,FALSE)</f>
        <v>#N/A</v>
      </c>
      <c r="S137" s="141" t="e">
        <f>VLOOKUP(P137,'6.강사정보'!$C$3:$G$1048576,4,FALSE)</f>
        <v>#N/A</v>
      </c>
      <c r="T137" s="141" t="e">
        <f>VLOOKUP(P137,'6.강사정보'!$C$3:$G$1048576,5,FALSE)</f>
        <v>#N/A</v>
      </c>
      <c r="U137" s="144" t="s">
        <v>581</v>
      </c>
      <c r="V137" s="143" t="s">
        <v>21</v>
      </c>
      <c r="W137" s="143" t="s">
        <v>21</v>
      </c>
      <c r="X137" s="185">
        <v>45771</v>
      </c>
      <c r="Y137" s="185">
        <v>45772</v>
      </c>
      <c r="Z137" s="141" t="str">
        <f>VLOOKUP(N137,'5.교과목 정보'!$B$3:$K$76,9,FALSE)</f>
        <v>10:00 ~ 17:00</v>
      </c>
      <c r="AA137" s="141">
        <f>VLOOKUP(N137,'5.교과목 정보'!$B$3:$K$76,8,FALSE)</f>
        <v>12</v>
      </c>
      <c r="AB137" s="141" t="str">
        <f>VLOOKUP(N137,'5.교과목 정보'!$B$3:$K$76,7,FALSE)</f>
        <v>집체</v>
      </c>
      <c r="AC137" s="144" t="s">
        <v>444</v>
      </c>
      <c r="AD137" s="273" t="str">
        <f>VLOOKUP(AC137,'7.교육장 정보'!$C$3:$D$20,2,FALSE)</f>
        <v>한국폴리텍대학 정수캠퍼스</v>
      </c>
      <c r="AE137" s="201" t="s">
        <v>537</v>
      </c>
      <c r="AF137" s="201"/>
      <c r="AG137" s="141">
        <v>20</v>
      </c>
      <c r="AH137" s="141">
        <f>VLOOKUP(O137,'[1]모집현황(2025.3.12.)'!G$2:N$188,7,FALSE)</f>
        <v>3</v>
      </c>
      <c r="AI137" s="141"/>
    </row>
    <row r="138" spans="2:35" ht="13.5">
      <c r="B138" s="150">
        <v>138</v>
      </c>
      <c r="C138" s="144" t="s">
        <v>641</v>
      </c>
      <c r="D138" s="141" t="s">
        <v>638</v>
      </c>
      <c r="E138" s="141" t="str">
        <f>VLOOKUP(N138,'5.교과목 정보'!$B$3:$K$76,10,FALSE)</f>
        <v>이승목</v>
      </c>
      <c r="F138" s="289" t="s">
        <v>463</v>
      </c>
      <c r="G138" s="141"/>
      <c r="H138" s="141" t="str">
        <f>VLOOKUP(N138,'5.교과목 정보'!$B$3:$K$76,2,FALSE)</f>
        <v>전문교육</v>
      </c>
      <c r="I138" s="141" t="str">
        <f>VLOOKUP(N138,'5.교과목 정보'!$B$3:$K$76,3,FALSE)</f>
        <v>훈련생 지원 역량</v>
      </c>
      <c r="J138" s="141" t="str">
        <f>VLOOKUP(N138,'5.교과목 정보'!$B$3:$K$76,4,FALSE)</f>
        <v>훈련생 이해 및 상담</v>
      </c>
      <c r="K138" s="141" t="str">
        <f>VLOOKUP(N138,'5.교과목 정보'!$B$3:$K$76,5,FALSE)</f>
        <v>상담이론 및 대화기법</v>
      </c>
      <c r="L138" s="287" t="s">
        <v>749</v>
      </c>
      <c r="M138" s="141" t="str">
        <f>VLOOKUP(N138,'5.교과목 정보'!$B$3:$K$76,6,FALSE)</f>
        <v>고급</v>
      </c>
      <c r="N138" s="145" t="s">
        <v>130</v>
      </c>
      <c r="O138" s="292" t="s">
        <v>838</v>
      </c>
      <c r="P138" s="144" t="s">
        <v>77</v>
      </c>
      <c r="Q138" s="141" t="str">
        <f>VLOOKUP(P138,'6.강사정보'!$C$3:$G$1048576,3,FALSE)</f>
        <v xml:space="preserve">부산광역시 </v>
      </c>
      <c r="R138" s="141" t="str">
        <f>VLOOKUP(P138,'6.강사정보'!$C$3:$G$1048576,2,FALSE)</f>
        <v>(재)김해직업훈련원</v>
      </c>
      <c r="S138" s="141" t="str">
        <f>VLOOKUP(P138,'6.강사정보'!$C$3:$G$1048576,4,FALSE)</f>
        <v>010-9479-2874</v>
      </c>
      <c r="T138" s="141" t="str">
        <f>VLOOKUP(P138,'6.강사정보'!$C$3:$G$1048576,5,FALSE)</f>
        <v>jmpride@naver.com</v>
      </c>
      <c r="U138" s="144" t="s">
        <v>581</v>
      </c>
      <c r="V138" s="143" t="s">
        <v>21</v>
      </c>
      <c r="W138" s="143" t="s">
        <v>21</v>
      </c>
      <c r="X138" s="185">
        <v>45771</v>
      </c>
      <c r="Y138" s="185">
        <v>45772</v>
      </c>
      <c r="Z138" s="141" t="str">
        <f>VLOOKUP(N138,'5.교과목 정보'!$B$3:$K$76,9,FALSE)</f>
        <v>10:00 ~ 17:00</v>
      </c>
      <c r="AA138" s="141">
        <f>VLOOKUP(N138,'5.교과목 정보'!$B$3:$K$76,8,FALSE)</f>
        <v>12</v>
      </c>
      <c r="AB138" s="141" t="str">
        <f>VLOOKUP(N138,'5.교과목 정보'!$B$3:$K$76,7,FALSE)</f>
        <v>집체</v>
      </c>
      <c r="AC138" s="144" t="s">
        <v>483</v>
      </c>
      <c r="AD138" s="273" t="str">
        <f>VLOOKUP(AC138,'7.교육장 정보'!$C$3:$D$20,2,FALSE)</f>
        <v>능력개발교육원</v>
      </c>
      <c r="AE138" s="201" t="s">
        <v>538</v>
      </c>
      <c r="AF138" s="201"/>
      <c r="AG138" s="141">
        <v>20</v>
      </c>
      <c r="AH138" s="141">
        <f>VLOOKUP(O138,'[1]모집현황(2025.3.12.)'!G$2:N$188,7,FALSE)</f>
        <v>1</v>
      </c>
      <c r="AI138" s="141"/>
    </row>
    <row r="139" spans="2:35" ht="13.5">
      <c r="B139" s="150">
        <v>139</v>
      </c>
      <c r="C139" s="144" t="s">
        <v>641</v>
      </c>
      <c r="D139" s="141" t="s">
        <v>638</v>
      </c>
      <c r="E139" s="141" t="str">
        <f>VLOOKUP(N139,'5.교과목 정보'!$B$3:$K$76,10,FALSE)</f>
        <v>최연종</v>
      </c>
      <c r="F139" s="289" t="s">
        <v>465</v>
      </c>
      <c r="G139" s="141"/>
      <c r="H139" s="141" t="str">
        <f>VLOOKUP(N139,'5.교과목 정보'!$B$3:$K$76,2,FALSE)</f>
        <v>기본교육</v>
      </c>
      <c r="I139" s="141" t="str">
        <f>VLOOKUP(N139,'5.교과목 정보'!$B$3:$K$76,3,FALSE)</f>
        <v>교수 학습 평가 역량</v>
      </c>
      <c r="J139" s="141" t="str">
        <f>VLOOKUP(N139,'5.교과목 정보'!$B$3:$K$76,4,FALSE)</f>
        <v>교수시행</v>
      </c>
      <c r="K139" s="141" t="str">
        <f>VLOOKUP(N139,'5.교과목 정보'!$B$3:$K$76,5,FALSE)</f>
        <v>강의기법(퍼실리테이션)</v>
      </c>
      <c r="L139" s="287" t="s">
        <v>754</v>
      </c>
      <c r="M139" s="141" t="str">
        <f>VLOOKUP(N139,'5.교과목 정보'!$B$3:$K$76,6,FALSE)</f>
        <v>중급</v>
      </c>
      <c r="N139" s="145" t="s">
        <v>123</v>
      </c>
      <c r="O139" s="292" t="s">
        <v>839</v>
      </c>
      <c r="P139" s="144" t="s">
        <v>524</v>
      </c>
      <c r="Q139" s="141" t="str">
        <f>VLOOKUP(P139,'6.강사정보'!$C$3:$G$1048576,3,FALSE)</f>
        <v>충남 당진시</v>
      </c>
      <c r="R139" s="141" t="str">
        <f>VLOOKUP(P139,'6.강사정보'!$C$3:$G$1048576,2,FALSE)</f>
        <v>한국인적자원개발전략연구소</v>
      </c>
      <c r="S139" s="141" t="str">
        <f>VLOOKUP(P139,'6.강사정보'!$C$3:$G$1048576,4,FALSE)</f>
        <v>010-3689-5152</v>
      </c>
      <c r="T139" s="141" t="str">
        <f>VLOOKUP(P139,'6.강사정보'!$C$3:$G$1048576,5,FALSE)</f>
        <v>oss5004@hanmail.net</v>
      </c>
      <c r="U139" s="144" t="s">
        <v>581</v>
      </c>
      <c r="V139" s="143">
        <v>45761</v>
      </c>
      <c r="W139" s="143" t="s">
        <v>21</v>
      </c>
      <c r="X139" s="185">
        <v>45772</v>
      </c>
      <c r="Y139" s="185">
        <v>45772</v>
      </c>
      <c r="Z139" s="141" t="str">
        <f>VLOOKUP(N139,'5.교과목 정보'!$B$3:$K$76,9,FALSE)</f>
        <v>09:00 ~ 18:00</v>
      </c>
      <c r="AA139" s="141">
        <f>VLOOKUP(N139,'5.교과목 정보'!$B$3:$K$76,8,FALSE)</f>
        <v>12</v>
      </c>
      <c r="AB139" s="141" t="str">
        <f>VLOOKUP(N139,'5.교과목 정보'!$B$3:$K$76,7,FALSE)</f>
        <v>혼합</v>
      </c>
      <c r="AC139" s="144" t="s">
        <v>483</v>
      </c>
      <c r="AD139" s="273" t="str">
        <f>VLOOKUP(AC139,'7.교육장 정보'!$C$3:$D$20,2,FALSE)</f>
        <v>능력개발교육원</v>
      </c>
      <c r="AE139" s="201" t="s">
        <v>538</v>
      </c>
      <c r="AF139" s="201"/>
      <c r="AG139" s="141">
        <v>20</v>
      </c>
      <c r="AH139" s="141">
        <f>VLOOKUP(O139,'[1]모집현황(2025.3.12.)'!G$2:N$188,7,FALSE)</f>
        <v>20</v>
      </c>
      <c r="AI139" s="141"/>
    </row>
    <row r="140" spans="2:35" ht="13.5">
      <c r="B140" s="150">
        <v>140</v>
      </c>
      <c r="C140" s="205" t="s">
        <v>641</v>
      </c>
      <c r="D140" s="141" t="s">
        <v>638</v>
      </c>
      <c r="E140" s="141" t="str">
        <f>VLOOKUP(N140,'5.교과목 정보'!$B$3:$K$76,10,FALSE)</f>
        <v>이승목</v>
      </c>
      <c r="F140" s="289" t="s">
        <v>462</v>
      </c>
      <c r="G140" s="141"/>
      <c r="H140" s="141" t="str">
        <f>VLOOKUP(N140,'5.교과목 정보'!$B$3:$K$76,2,FALSE)</f>
        <v>전문교육</v>
      </c>
      <c r="I140" s="141" t="s">
        <v>660</v>
      </c>
      <c r="J140" s="141" t="str">
        <f>VLOOKUP(N140,'5.교과목 정보'!$B$3:$K$76,4,FALSE)</f>
        <v>일반행정</v>
      </c>
      <c r="K140" s="141" t="str">
        <f>VLOOKUP(N140,'5.교과목 정보'!$B$3:$K$76,5,FALSE)</f>
        <v>훈련기관 운영관리</v>
      </c>
      <c r="L140" s="287" t="s">
        <v>698</v>
      </c>
      <c r="M140" s="141" t="str">
        <f>VLOOKUP(N140,'5.교과목 정보'!$B$3:$K$76,6,FALSE)</f>
        <v>중급</v>
      </c>
      <c r="N140" s="145" t="s">
        <v>607</v>
      </c>
      <c r="O140" s="292" t="s">
        <v>840</v>
      </c>
      <c r="P140" s="144" t="s">
        <v>60</v>
      </c>
      <c r="Q140" s="141" t="str">
        <f>VLOOKUP(P140,'6.강사정보'!$C$3:$G$1048576,3,FALSE)</f>
        <v xml:space="preserve">광주광역시 </v>
      </c>
      <c r="R140" s="141" t="str">
        <f>VLOOKUP(P140,'6.강사정보'!$C$3:$G$1048576,2,FALSE)</f>
        <v>한울직업전문학교</v>
      </c>
      <c r="S140" s="141" t="str">
        <f>VLOOKUP(P140,'6.강사정보'!$C$3:$G$1048576,4,FALSE)</f>
        <v>010-2607-2194</v>
      </c>
      <c r="T140" s="141" t="str">
        <f>VLOOKUP(P140,'6.강사정보'!$C$3:$G$1048576,5,FALSE)</f>
        <v>nsy007@hanmail.net</v>
      </c>
      <c r="U140" s="144" t="s">
        <v>581</v>
      </c>
      <c r="V140" s="143" t="s">
        <v>21</v>
      </c>
      <c r="W140" s="143" t="s">
        <v>21</v>
      </c>
      <c r="X140" s="185">
        <v>45772</v>
      </c>
      <c r="Y140" s="185">
        <v>45772</v>
      </c>
      <c r="Z140" s="141" t="str">
        <f>VLOOKUP(N140,'5.교과목 정보'!$B$3:$K$76,9,FALSE)</f>
        <v>10:00 ~ 17:00</v>
      </c>
      <c r="AA140" s="141">
        <f>VLOOKUP(N140,'5.교과목 정보'!$B$3:$K$76,8,FALSE)</f>
        <v>6</v>
      </c>
      <c r="AB140" s="141" t="str">
        <f>VLOOKUP(N140,'5.교과목 정보'!$B$3:$K$76,7,FALSE)</f>
        <v>집체</v>
      </c>
      <c r="AC140" s="144" t="s">
        <v>483</v>
      </c>
      <c r="AD140" s="273" t="str">
        <f>VLOOKUP(AC140,'7.교육장 정보'!$C$3:$D$20,2,FALSE)</f>
        <v>능력개발교육원</v>
      </c>
      <c r="AE140" s="201" t="s">
        <v>538</v>
      </c>
      <c r="AF140" s="201"/>
      <c r="AG140" s="141">
        <v>20</v>
      </c>
      <c r="AH140" s="141">
        <f>VLOOKUP(O140,'[1]모집현황(2025.3.12.)'!G$2:N$188,7,FALSE)</f>
        <v>1</v>
      </c>
      <c r="AI140" s="141"/>
    </row>
    <row r="141" spans="2:35" ht="13.5">
      <c r="B141" s="150">
        <v>141</v>
      </c>
      <c r="C141" s="205" t="s">
        <v>641</v>
      </c>
      <c r="D141" s="141" t="s">
        <v>638</v>
      </c>
      <c r="E141" s="141" t="str">
        <f>VLOOKUP(N141,'5.교과목 정보'!$B$3:$K$76,10,FALSE)</f>
        <v>이정은</v>
      </c>
      <c r="F141" s="289" t="s">
        <v>688</v>
      </c>
      <c r="G141" s="141"/>
      <c r="H141" s="141" t="str">
        <f>VLOOKUP(N141,'5.교과목 정보'!$B$3:$K$76,2,FALSE)</f>
        <v>전문교육</v>
      </c>
      <c r="I141" s="141" t="str">
        <f>VLOOKUP(N141,'5.교과목 정보'!$B$3:$K$76,3,FALSE)</f>
        <v>교수 학습 평가 역량</v>
      </c>
      <c r="J141" s="141" t="str">
        <f>VLOOKUP(N141,'5.교과목 정보'!$B$3:$K$76,4,FALSE)</f>
        <v>훈련생 평가 및 피드백</v>
      </c>
      <c r="K141" s="141" t="str">
        <f>VLOOKUP(N141,'5.교과목 정보'!$B$3:$K$76,5,FALSE)</f>
        <v>NCS기반 평가</v>
      </c>
      <c r="L141" s="287" t="s">
        <v>705</v>
      </c>
      <c r="M141" s="141" t="str">
        <f>VLOOKUP(N141,'5.교과목 정보'!$B$3:$K$76,6,FALSE)</f>
        <v>중급</v>
      </c>
      <c r="N141" s="145" t="s">
        <v>605</v>
      </c>
      <c r="O141" s="292" t="s">
        <v>841</v>
      </c>
      <c r="P141" s="144" t="s">
        <v>632</v>
      </c>
      <c r="Q141" s="141" t="e">
        <f>VLOOKUP(P141,'6.강사정보'!$C$3:$G$1048576,3,FALSE)</f>
        <v>#N/A</v>
      </c>
      <c r="R141" s="141" t="e">
        <f>VLOOKUP(P141,'6.강사정보'!$C$3:$G$1048576,2,FALSE)</f>
        <v>#N/A</v>
      </c>
      <c r="S141" s="141" t="e">
        <f>VLOOKUP(P141,'6.강사정보'!$C$3:$G$1048576,4,FALSE)</f>
        <v>#N/A</v>
      </c>
      <c r="T141" s="141" t="e">
        <f>VLOOKUP(P141,'6.강사정보'!$C$3:$G$1048576,5,FALSE)</f>
        <v>#N/A</v>
      </c>
      <c r="U141" s="144" t="s">
        <v>581</v>
      </c>
      <c r="V141" s="143" t="s">
        <v>21</v>
      </c>
      <c r="W141" s="143" t="s">
        <v>21</v>
      </c>
      <c r="X141" s="185">
        <v>45772</v>
      </c>
      <c r="Y141" s="185">
        <v>45772</v>
      </c>
      <c r="Z141" s="141" t="str">
        <f>VLOOKUP(N141,'5.교과목 정보'!$B$3:$K$76,9,FALSE)</f>
        <v>09:00 ~ 18:00</v>
      </c>
      <c r="AA141" s="141">
        <f>VLOOKUP(N141,'5.교과목 정보'!$B$3:$K$76,8,FALSE)</f>
        <v>8</v>
      </c>
      <c r="AB141" s="141" t="str">
        <f>VLOOKUP(N141,'5.교과목 정보'!$B$3:$K$76,7,FALSE)</f>
        <v>집체</v>
      </c>
      <c r="AC141" s="144" t="s">
        <v>483</v>
      </c>
      <c r="AD141" s="273" t="str">
        <f>VLOOKUP(AC141,'7.교육장 정보'!$C$3:$D$20,2,FALSE)</f>
        <v>능력개발교육원</v>
      </c>
      <c r="AE141" s="201" t="s">
        <v>537</v>
      </c>
      <c r="AF141" s="201"/>
      <c r="AG141" s="141">
        <v>20</v>
      </c>
      <c r="AH141" s="141">
        <f>VLOOKUP(O141,'[1]모집현황(2025.3.12.)'!G$2:N$188,7,FALSE)</f>
        <v>3</v>
      </c>
      <c r="AI141" s="141"/>
    </row>
    <row r="142" spans="2:35" ht="13.5">
      <c r="B142" s="150">
        <v>142</v>
      </c>
      <c r="C142" s="205" t="s">
        <v>641</v>
      </c>
      <c r="D142" s="141" t="s">
        <v>638</v>
      </c>
      <c r="E142" s="141" t="str">
        <f>VLOOKUP(N142,'5.교과목 정보'!$B$3:$K$76,10,FALSE)</f>
        <v>이정은</v>
      </c>
      <c r="F142" s="289" t="s">
        <v>688</v>
      </c>
      <c r="G142" s="141"/>
      <c r="H142" s="141" t="str">
        <f>VLOOKUP(N142,'5.교과목 정보'!$B$3:$K$76,2,FALSE)</f>
        <v>전문교육</v>
      </c>
      <c r="I142" s="141" t="str">
        <f>VLOOKUP(N142,'5.교과목 정보'!$B$3:$K$76,3,FALSE)</f>
        <v>교수 학습 평가 역량</v>
      </c>
      <c r="J142" s="141" t="str">
        <f>VLOOKUP(N142,'5.교과목 정보'!$B$3:$K$76,4,FALSE)</f>
        <v>훈련생 평가 및 피드백</v>
      </c>
      <c r="K142" s="141" t="str">
        <f>VLOOKUP(N142,'5.교과목 정보'!$B$3:$K$76,5,FALSE)</f>
        <v>NCS기반 평가</v>
      </c>
      <c r="L142" s="287" t="s">
        <v>698</v>
      </c>
      <c r="M142" s="141" t="str">
        <f>VLOOKUP(N142,'5.교과목 정보'!$B$3:$K$76,6,FALSE)</f>
        <v>중급</v>
      </c>
      <c r="N142" s="145" t="s">
        <v>604</v>
      </c>
      <c r="O142" s="292" t="s">
        <v>842</v>
      </c>
      <c r="P142" s="144" t="s">
        <v>626</v>
      </c>
      <c r="Q142" s="141" t="e">
        <f>VLOOKUP(P142,'6.강사정보'!$C$3:$G$1048576,3,FALSE)</f>
        <v>#N/A</v>
      </c>
      <c r="R142" s="141" t="e">
        <f>VLOOKUP(P142,'6.강사정보'!$C$3:$G$1048576,2,FALSE)</f>
        <v>#N/A</v>
      </c>
      <c r="S142" s="141" t="e">
        <f>VLOOKUP(P142,'6.강사정보'!$C$3:$G$1048576,4,FALSE)</f>
        <v>#N/A</v>
      </c>
      <c r="T142" s="141" t="e">
        <f>VLOOKUP(P142,'6.강사정보'!$C$3:$G$1048576,5,FALSE)</f>
        <v>#N/A</v>
      </c>
      <c r="U142" s="144" t="s">
        <v>581</v>
      </c>
      <c r="V142" s="143" t="s">
        <v>21</v>
      </c>
      <c r="W142" s="143" t="s">
        <v>21</v>
      </c>
      <c r="X142" s="185">
        <v>45772</v>
      </c>
      <c r="Y142" s="185">
        <v>45772</v>
      </c>
      <c r="Z142" s="141" t="str">
        <f>VLOOKUP(N142,'5.교과목 정보'!$B$3:$K$76,9,FALSE)</f>
        <v>09:00 ~ 18:00</v>
      </c>
      <c r="AA142" s="141">
        <f>VLOOKUP(N142,'5.교과목 정보'!$B$3:$K$76,8,FALSE)</f>
        <v>8</v>
      </c>
      <c r="AB142" s="141" t="str">
        <f>VLOOKUP(N142,'5.교과목 정보'!$B$3:$K$76,7,FALSE)</f>
        <v>집체</v>
      </c>
      <c r="AC142" s="144" t="s">
        <v>444</v>
      </c>
      <c r="AD142" s="273" t="str">
        <f>VLOOKUP(AC142,'7.교육장 정보'!$C$3:$D$20,2,FALSE)</f>
        <v>한국폴리텍대학 정수캠퍼스</v>
      </c>
      <c r="AE142" s="201" t="s">
        <v>537</v>
      </c>
      <c r="AF142" s="201"/>
      <c r="AG142" s="141">
        <v>20</v>
      </c>
      <c r="AH142" s="141">
        <f>VLOOKUP(O142,'[1]모집현황(2025.3.12.)'!G$2:N$188,7,FALSE)</f>
        <v>2</v>
      </c>
      <c r="AI142" s="141"/>
    </row>
    <row r="143" spans="2:35" ht="13.5">
      <c r="B143" s="150">
        <v>143</v>
      </c>
      <c r="C143" s="205" t="s">
        <v>533</v>
      </c>
      <c r="D143" s="141" t="s">
        <v>638</v>
      </c>
      <c r="E143" s="141" t="str">
        <f>VLOOKUP(N143,'5.교과목 정보'!$B$3:$K$76,10,FALSE)</f>
        <v>김한빛</v>
      </c>
      <c r="F143" s="289" t="s">
        <v>463</v>
      </c>
      <c r="G143" s="141"/>
      <c r="H143" s="141" t="str">
        <f>VLOOKUP(N143,'5.교과목 정보'!$B$3:$K$76,2,FALSE)</f>
        <v>기본교육</v>
      </c>
      <c r="I143" s="141" t="str">
        <f>VLOOKUP(N143,'5.교과목 정보'!$B$3:$K$76,3,FALSE)</f>
        <v>기본역량</v>
      </c>
      <c r="J143" s="141" t="str">
        <f>VLOOKUP(N143,'5.교과목 정보'!$B$3:$K$76,4,FALSE)</f>
        <v>의사소통</v>
      </c>
      <c r="K143" s="141" t="str">
        <f>VLOOKUP(N143,'5.교과목 정보'!$B$3:$K$76,5,FALSE)</f>
        <v>커뮤니케이션 스킬</v>
      </c>
      <c r="L143" s="287" t="s">
        <v>754</v>
      </c>
      <c r="M143" s="141" t="str">
        <f>VLOOKUP(N143,'5.교과목 정보'!$B$3:$K$76,6,FALSE)</f>
        <v>중급</v>
      </c>
      <c r="N143" s="145" t="s">
        <v>128</v>
      </c>
      <c r="O143" s="292" t="s">
        <v>843</v>
      </c>
      <c r="P143" s="144" t="s">
        <v>63</v>
      </c>
      <c r="Q143" s="141" t="str">
        <f>VLOOKUP(P143,'6.강사정보'!$C$3:$G$1048576,3,FALSE)</f>
        <v xml:space="preserve">서울특별시 </v>
      </c>
      <c r="R143" s="141" t="str">
        <f>VLOOKUP(P143,'6.강사정보'!$C$3:$G$1048576,2,FALSE)</f>
        <v>팀시너지연구소 소장</v>
      </c>
      <c r="S143" s="141" t="str">
        <f>VLOOKUP(P143,'6.강사정보'!$C$3:$G$1048576,4,FALSE)</f>
        <v>010-3057-0705</v>
      </c>
      <c r="T143" s="141" t="str">
        <f>VLOOKUP(P143,'6.강사정보'!$C$3:$G$1048576,5,FALSE)</f>
        <v>park2xxx@naver.com</v>
      </c>
      <c r="U143" s="144" t="s">
        <v>581</v>
      </c>
      <c r="V143" s="143" t="s">
        <v>21</v>
      </c>
      <c r="W143" s="143" t="s">
        <v>21</v>
      </c>
      <c r="X143" s="185">
        <v>45773</v>
      </c>
      <c r="Y143" s="185">
        <v>45774</v>
      </c>
      <c r="Z143" s="141" t="str">
        <f>VLOOKUP(N143,'5.교과목 정보'!$B$3:$K$76,9,FALSE)</f>
        <v>10:00 ~ 17:00</v>
      </c>
      <c r="AA143" s="141">
        <f>VLOOKUP(N143,'5.교과목 정보'!$B$3:$K$76,8,FALSE)</f>
        <v>12</v>
      </c>
      <c r="AB143" s="141" t="str">
        <f>VLOOKUP(N143,'5.교과목 정보'!$B$3:$K$76,7,FALSE)</f>
        <v>집체</v>
      </c>
      <c r="AC143" s="144" t="s">
        <v>443</v>
      </c>
      <c r="AD143" s="273" t="str">
        <f>VLOOKUP(AC143,'7.교육장 정보'!$C$3:$D$20,2,FALSE)</f>
        <v>한국생산성본부</v>
      </c>
      <c r="AE143" s="201" t="s">
        <v>538</v>
      </c>
      <c r="AF143" s="201"/>
      <c r="AG143" s="141">
        <v>20</v>
      </c>
      <c r="AH143" s="141">
        <f>VLOOKUP(O143,'[1]모집현황(2025.3.12.)'!G$2:N$188,7,FALSE)</f>
        <v>6</v>
      </c>
      <c r="AI143" s="141"/>
    </row>
    <row r="144" spans="2:35" ht="13.5">
      <c r="B144" s="150">
        <v>144</v>
      </c>
      <c r="C144" s="205" t="s">
        <v>533</v>
      </c>
      <c r="D144" s="141" t="s">
        <v>638</v>
      </c>
      <c r="E144" s="141" t="str">
        <f>VLOOKUP(N144,'5.교과목 정보'!$B$3:$K$76,10,FALSE)</f>
        <v>이승목</v>
      </c>
      <c r="F144" s="289" t="s">
        <v>688</v>
      </c>
      <c r="G144" s="141"/>
      <c r="H144" s="141" t="str">
        <f>VLOOKUP(N144,'5.교과목 정보'!$B$3:$K$76,2,FALSE)</f>
        <v>기본교육</v>
      </c>
      <c r="I144" s="141" t="str">
        <f>VLOOKUP(N144,'5.교과목 정보'!$B$3:$K$76,3,FALSE)</f>
        <v>교수 학습 평가 역량</v>
      </c>
      <c r="J144" s="141" t="str">
        <f>VLOOKUP(N144,'5.교과목 정보'!$B$3:$K$76,4,FALSE)</f>
        <v>교육훈련 방법</v>
      </c>
      <c r="K144" s="141" t="str">
        <f>VLOOKUP(N144,'5.교과목 정보'!$B$3:$K$76,5,FALSE)</f>
        <v>신교수법(FL, PBL)</v>
      </c>
      <c r="L144" s="287" t="s">
        <v>749</v>
      </c>
      <c r="M144" s="141" t="str">
        <f>VLOOKUP(N144,'5.교과목 정보'!$B$3:$K$76,6,FALSE)</f>
        <v>중급</v>
      </c>
      <c r="N144" s="145" t="s">
        <v>601</v>
      </c>
      <c r="O144" s="292" t="s">
        <v>844</v>
      </c>
      <c r="P144" s="144" t="s">
        <v>87</v>
      </c>
      <c r="Q144" s="141" t="str">
        <f>VLOOKUP(P144,'6.강사정보'!$C$3:$G$1048576,3,FALSE)</f>
        <v>충북 청주시</v>
      </c>
      <c r="R144" s="141" t="str">
        <f>VLOOKUP(P144,'6.강사정보'!$C$3:$G$1048576,2,FALSE)</f>
        <v>공군리더십센터</v>
      </c>
      <c r="S144" s="141" t="str">
        <f>VLOOKUP(P144,'6.강사정보'!$C$3:$G$1048576,4,FALSE)</f>
        <v>010-7736-0600</v>
      </c>
      <c r="T144" s="141" t="str">
        <f>VLOOKUP(P144,'6.강사정보'!$C$3:$G$1048576,5,FALSE)</f>
        <v>ktf7875@naver.com</v>
      </c>
      <c r="U144" s="144" t="s">
        <v>581</v>
      </c>
      <c r="V144" s="143" t="s">
        <v>21</v>
      </c>
      <c r="W144" s="143" t="s">
        <v>21</v>
      </c>
      <c r="X144" s="185">
        <v>45773</v>
      </c>
      <c r="Y144" s="185">
        <v>45774</v>
      </c>
      <c r="Z144" s="141" t="str">
        <f>VLOOKUP(N144,'5.교과목 정보'!$B$3:$K$76,9,FALSE)</f>
        <v>10:00 ~ 17:00</v>
      </c>
      <c r="AA144" s="141">
        <f>VLOOKUP(N144,'5.교과목 정보'!$B$3:$K$76,8,FALSE)</f>
        <v>12</v>
      </c>
      <c r="AB144" s="141" t="str">
        <f>VLOOKUP(N144,'5.교과목 정보'!$B$3:$K$76,7,FALSE)</f>
        <v>집체</v>
      </c>
      <c r="AC144" s="144" t="s">
        <v>443</v>
      </c>
      <c r="AD144" s="273" t="str">
        <f>VLOOKUP(AC144,'7.교육장 정보'!$C$3:$D$20,2,FALSE)</f>
        <v>한국생산성본부</v>
      </c>
      <c r="AE144" s="201" t="s">
        <v>538</v>
      </c>
      <c r="AF144" s="201"/>
      <c r="AG144" s="141">
        <v>20</v>
      </c>
      <c r="AH144" s="141" t="e">
        <f>VLOOKUP(O144,'[1]모집현황(2025.3.12.)'!G$2:N$188,7,FALSE)</f>
        <v>#N/A</v>
      </c>
      <c r="AI144" s="141">
        <v>3</v>
      </c>
    </row>
    <row r="145" spans="1:35" ht="13.5">
      <c r="B145" s="150">
        <v>145</v>
      </c>
      <c r="C145" s="205" t="s">
        <v>533</v>
      </c>
      <c r="D145" s="141" t="s">
        <v>638</v>
      </c>
      <c r="E145" s="141" t="str">
        <f>VLOOKUP(N145,'5.교과목 정보'!$B$3:$K$76,10,FALSE)</f>
        <v>김소연</v>
      </c>
      <c r="F145" s="289" t="s">
        <v>462</v>
      </c>
      <c r="G145" s="141"/>
      <c r="H145" s="141" t="str">
        <f>VLOOKUP(N145,'5.교과목 정보'!$B$3:$K$76,2,FALSE)</f>
        <v>기본교육</v>
      </c>
      <c r="I145" s="141" t="str">
        <f>VLOOKUP(N145,'5.교과목 정보'!$B$3:$K$76,3,FALSE)</f>
        <v>교수 학습 평가 역량</v>
      </c>
      <c r="J145" s="141" t="str">
        <f>VLOOKUP(N145,'5.교과목 정보'!$B$3:$K$76,4,FALSE)</f>
        <v>교육훈련자료 개발 및 활용</v>
      </c>
      <c r="K145" s="141" t="str">
        <f>VLOOKUP(N145,'5.교과목 정보'!$B$3:$K$76,5,FALSE)</f>
        <v>강의자료 제작(동영상)</v>
      </c>
      <c r="L145" s="287" t="s">
        <v>749</v>
      </c>
      <c r="M145" s="141" t="str">
        <f>VLOOKUP(N145,'5.교과목 정보'!$B$3:$K$76,6,FALSE)</f>
        <v>고급</v>
      </c>
      <c r="N145" s="145" t="s">
        <v>127</v>
      </c>
      <c r="O145" s="292" t="s">
        <v>845</v>
      </c>
      <c r="P145" s="144" t="s">
        <v>71</v>
      </c>
      <c r="Q145" s="141" t="str">
        <f>VLOOKUP(P145,'6.강사정보'!$C$3:$G$1048576,3,FALSE)</f>
        <v xml:space="preserve">인천광역시 </v>
      </c>
      <c r="R145" s="141" t="str">
        <f>VLOOKUP(P145,'6.강사정보'!$C$3:$G$1048576,2,FALSE)</f>
        <v>드림컨설팅 대표</v>
      </c>
      <c r="S145" s="141" t="str">
        <f>VLOOKUP(P145,'6.강사정보'!$C$3:$G$1048576,4,FALSE)</f>
        <v>010-9265-7988</v>
      </c>
      <c r="T145" s="141" t="str">
        <f>VLOOKUP(P145,'6.강사정보'!$C$3:$G$1048576,5,FALSE)</f>
        <v>konamsun@korea.ac.kr</v>
      </c>
      <c r="U145" s="144" t="s">
        <v>581</v>
      </c>
      <c r="V145" s="143" t="s">
        <v>21</v>
      </c>
      <c r="W145" s="143" t="s">
        <v>21</v>
      </c>
      <c r="X145" s="185">
        <v>45773</v>
      </c>
      <c r="Y145" s="185">
        <v>45774</v>
      </c>
      <c r="Z145" s="141" t="str">
        <f>VLOOKUP(N145,'5.교과목 정보'!$B$3:$K$76,9,FALSE)</f>
        <v>10:00 ~ 17:00</v>
      </c>
      <c r="AA145" s="141">
        <f>VLOOKUP(N145,'5.교과목 정보'!$B$3:$K$76,8,FALSE)</f>
        <v>12</v>
      </c>
      <c r="AB145" s="141" t="str">
        <f>VLOOKUP(N145,'5.교과목 정보'!$B$3:$K$76,7,FALSE)</f>
        <v>집체</v>
      </c>
      <c r="AC145" s="144" t="s">
        <v>442</v>
      </c>
      <c r="AD145" s="273" t="str">
        <f>VLOOKUP(AC145,'7.교육장 정보'!$C$3:$D$20,2,FALSE)</f>
        <v>방송정보국제교육원</v>
      </c>
      <c r="AE145" s="201" t="s">
        <v>537</v>
      </c>
      <c r="AF145" s="201"/>
      <c r="AG145" s="141">
        <v>20</v>
      </c>
      <c r="AH145" s="141">
        <f>VLOOKUP(O145,'[1]모집현황(2025.3.12.)'!G$2:N$188,7,FALSE)</f>
        <v>18</v>
      </c>
      <c r="AI145" s="141"/>
    </row>
    <row r="146" spans="1:35" ht="13.5">
      <c r="B146" s="150">
        <v>146</v>
      </c>
      <c r="C146" s="205" t="s">
        <v>533</v>
      </c>
      <c r="D146" s="141" t="s">
        <v>638</v>
      </c>
      <c r="E146" s="141" t="str">
        <f>VLOOKUP(N146,'5.교과목 정보'!$B$3:$K$76,10,FALSE)</f>
        <v>이정은</v>
      </c>
      <c r="F146" s="289" t="s">
        <v>688</v>
      </c>
      <c r="G146" s="141"/>
      <c r="H146" s="141" t="str">
        <f>VLOOKUP(N146,'5.교과목 정보'!$B$3:$K$76,2,FALSE)</f>
        <v>기본교육</v>
      </c>
      <c r="I146" s="141" t="str">
        <f>VLOOKUP(N146,'5.교과목 정보'!$B$3:$K$76,3,FALSE)</f>
        <v>기본역량</v>
      </c>
      <c r="J146" s="141" t="str">
        <f>VLOOKUP(N146,'5.교과목 정보'!$B$3:$K$76,4,FALSE)</f>
        <v>AI・디지털 이해 및 활용</v>
      </c>
      <c r="K146" s="141" t="str">
        <f>VLOOKUP(N146,'5.교과목 정보'!$B$3:$K$76,5,FALSE)</f>
        <v>컴퓨터 활용(파워포인트)</v>
      </c>
      <c r="L146" s="287" t="s">
        <v>705</v>
      </c>
      <c r="M146" s="141" t="str">
        <f>VLOOKUP(N146,'5.교과목 정보'!$B$3:$K$76,6,FALSE)</f>
        <v>초급</v>
      </c>
      <c r="N146" s="145" t="s">
        <v>590</v>
      </c>
      <c r="O146" s="292" t="s">
        <v>846</v>
      </c>
      <c r="P146" s="144" t="s">
        <v>47</v>
      </c>
      <c r="Q146" s="141" t="str">
        <f>VLOOKUP(P146,'6.강사정보'!$C$3:$G$1048576,3,FALSE)</f>
        <v>서울시 도봉</v>
      </c>
      <c r="R146" s="141" t="str">
        <f>VLOOKUP(P146,'6.강사정보'!$C$3:$G$1048576,2,FALSE)</f>
        <v>프리랜서</v>
      </c>
      <c r="S146" s="141" t="str">
        <f>VLOOKUP(P146,'6.강사정보'!$C$3:$G$1048576,4,FALSE)</f>
        <v>010-3233-5456</v>
      </c>
      <c r="T146" s="141" t="str">
        <f>VLOOKUP(P146,'6.강사정보'!$C$3:$G$1048576,5,FALSE)</f>
        <v>yangheec@naver.com</v>
      </c>
      <c r="U146" s="144" t="s">
        <v>581</v>
      </c>
      <c r="V146" s="143" t="s">
        <v>21</v>
      </c>
      <c r="W146" s="143" t="s">
        <v>21</v>
      </c>
      <c r="X146" s="185">
        <v>45773</v>
      </c>
      <c r="Y146" s="185">
        <v>45774</v>
      </c>
      <c r="Z146" s="141" t="str">
        <f>VLOOKUP(N146,'5.교과목 정보'!$B$3:$K$76,9,FALSE)</f>
        <v>10:00 ~ 17:00</v>
      </c>
      <c r="AA146" s="141">
        <f>VLOOKUP(N146,'5.교과목 정보'!$B$3:$K$76,8,FALSE)</f>
        <v>12</v>
      </c>
      <c r="AB146" s="141" t="str">
        <f>VLOOKUP(N146,'5.교과목 정보'!$B$3:$K$76,7,FALSE)</f>
        <v>집체</v>
      </c>
      <c r="AC146" s="144" t="s">
        <v>652</v>
      </c>
      <c r="AD146" s="273" t="str">
        <f>VLOOKUP(AC146,'7.교육장 정보'!$C$3:$D$20,2,FALSE)</f>
        <v>나우직업전문학교</v>
      </c>
      <c r="AE146" s="201" t="s">
        <v>537</v>
      </c>
      <c r="AF146" s="201"/>
      <c r="AG146" s="141">
        <v>20</v>
      </c>
      <c r="AH146" s="141">
        <f>VLOOKUP(O146,'[1]모집현황(2025.3.12.)'!G$2:N$188,7,FALSE)</f>
        <v>4</v>
      </c>
      <c r="AI146" s="141"/>
    </row>
    <row r="147" spans="1:35" ht="13.5">
      <c r="B147" s="150">
        <v>147</v>
      </c>
      <c r="C147" s="205" t="s">
        <v>533</v>
      </c>
      <c r="D147" s="141" t="s">
        <v>638</v>
      </c>
      <c r="E147" s="141" t="str">
        <f>VLOOKUP(N147,'5.교과목 정보'!$B$3:$K$76,10,FALSE)</f>
        <v>이정은</v>
      </c>
      <c r="F147" s="289" t="s">
        <v>688</v>
      </c>
      <c r="G147" s="141"/>
      <c r="H147" s="141" t="str">
        <f>VLOOKUP(N147,'5.교과목 정보'!$B$3:$K$76,2,FALSE)</f>
        <v>기본교육</v>
      </c>
      <c r="I147" s="141" t="str">
        <f>VLOOKUP(N147,'5.교과목 정보'!$B$3:$K$76,3,FALSE)</f>
        <v>기본역량</v>
      </c>
      <c r="J147" s="141" t="str">
        <f>VLOOKUP(N147,'5.교과목 정보'!$B$3:$K$76,4,FALSE)</f>
        <v>AI・디지털 이해 및 활용</v>
      </c>
      <c r="K147" s="141" t="str">
        <f>VLOOKUP(N147,'5.교과목 정보'!$B$3:$K$76,5,FALSE)</f>
        <v>컴퓨터 활용(파워포인트)</v>
      </c>
      <c r="L147" s="287" t="s">
        <v>705</v>
      </c>
      <c r="M147" s="141" t="str">
        <f>VLOOKUP(N147,'5.교과목 정보'!$B$3:$K$76,6,FALSE)</f>
        <v>중고급</v>
      </c>
      <c r="N147" s="145" t="s">
        <v>589</v>
      </c>
      <c r="O147" s="292" t="s">
        <v>847</v>
      </c>
      <c r="P147" s="144" t="s">
        <v>613</v>
      </c>
      <c r="Q147" s="141" t="e">
        <f>VLOOKUP(P147,'6.강사정보'!$C$3:$G$1048576,3,FALSE)</f>
        <v>#N/A</v>
      </c>
      <c r="R147" s="141" t="e">
        <f>VLOOKUP(P147,'6.강사정보'!$C$3:$G$1048576,2,FALSE)</f>
        <v>#N/A</v>
      </c>
      <c r="S147" s="141" t="e">
        <f>VLOOKUP(P147,'6.강사정보'!$C$3:$G$1048576,4,FALSE)</f>
        <v>#N/A</v>
      </c>
      <c r="T147" s="141" t="e">
        <f>VLOOKUP(P147,'6.강사정보'!$C$3:$G$1048576,5,FALSE)</f>
        <v>#N/A</v>
      </c>
      <c r="U147" s="144" t="s">
        <v>581</v>
      </c>
      <c r="V147" s="143" t="s">
        <v>21</v>
      </c>
      <c r="W147" s="143" t="s">
        <v>21</v>
      </c>
      <c r="X147" s="185">
        <v>45773</v>
      </c>
      <c r="Y147" s="185">
        <v>45774</v>
      </c>
      <c r="Z147" s="141" t="str">
        <f>VLOOKUP(N147,'5.교과목 정보'!$B$3:$K$76,9,FALSE)</f>
        <v>10:00 ~ 17:00</v>
      </c>
      <c r="AA147" s="141">
        <f>VLOOKUP(N147,'5.교과목 정보'!$B$3:$K$76,8,FALSE)</f>
        <v>12</v>
      </c>
      <c r="AB147" s="141" t="str">
        <f>VLOOKUP(N147,'5.교과목 정보'!$B$3:$K$76,7,FALSE)</f>
        <v>집체</v>
      </c>
      <c r="AC147" s="144" t="s">
        <v>649</v>
      </c>
      <c r="AD147" s="273" t="str">
        <f>VLOOKUP(AC147,'7.교육장 정보'!$C$3:$D$20,2,FALSE)</f>
        <v>(재)한국직업능력교육원 시흥캠퍼스</v>
      </c>
      <c r="AE147" s="201" t="s">
        <v>537</v>
      </c>
      <c r="AF147" s="201"/>
      <c r="AG147" s="141">
        <v>20</v>
      </c>
      <c r="AH147" s="141">
        <f>VLOOKUP(O147,'[1]모집현황(2025.3.12.)'!G$2:N$188,7,FALSE)</f>
        <v>7</v>
      </c>
      <c r="AI147" s="141"/>
    </row>
    <row r="148" spans="1:35" ht="13.5">
      <c r="B148" s="150">
        <v>148</v>
      </c>
      <c r="C148" s="205" t="s">
        <v>533</v>
      </c>
      <c r="D148" s="141" t="s">
        <v>638</v>
      </c>
      <c r="E148" s="141" t="str">
        <f>VLOOKUP(N148,'5.교과목 정보'!$B$3:$K$76,10,FALSE)</f>
        <v>김소연</v>
      </c>
      <c r="F148" s="289" t="s">
        <v>462</v>
      </c>
      <c r="G148" s="141"/>
      <c r="H148" s="141" t="str">
        <f>VLOOKUP(N148,'5.교과목 정보'!$B$3:$K$76,2,FALSE)</f>
        <v>기본교육</v>
      </c>
      <c r="I148" s="141" t="str">
        <f>VLOOKUP(N148,'5.교과목 정보'!$B$3:$K$76,3,FALSE)</f>
        <v>교수 학습 평가 역량</v>
      </c>
      <c r="J148" s="141" t="str">
        <f>VLOOKUP(N148,'5.교과목 정보'!$B$3:$K$76,4,FALSE)</f>
        <v>교육훈련자료 개발 및 활용</v>
      </c>
      <c r="K148" s="141" t="str">
        <f>VLOOKUP(N148,'5.교과목 정보'!$B$3:$K$76,5,FALSE)</f>
        <v>강의자료 제작(파워포인트)</v>
      </c>
      <c r="L148" s="287" t="s">
        <v>714</v>
      </c>
      <c r="M148" s="141" t="str">
        <f>VLOOKUP(N148,'5.교과목 정보'!$B$3:$K$76,6,FALSE)</f>
        <v>중급</v>
      </c>
      <c r="N148" s="145" t="s">
        <v>596</v>
      </c>
      <c r="O148" s="292" t="s">
        <v>848</v>
      </c>
      <c r="P148" s="144" t="s">
        <v>628</v>
      </c>
      <c r="Q148" s="141" t="e">
        <f>VLOOKUP(P148,'6.강사정보'!$C$3:$G$1048576,3,FALSE)</f>
        <v>#N/A</v>
      </c>
      <c r="R148" s="141" t="e">
        <f>VLOOKUP(P148,'6.강사정보'!$C$3:$G$1048576,2,FALSE)</f>
        <v>#N/A</v>
      </c>
      <c r="S148" s="141" t="e">
        <f>VLOOKUP(P148,'6.강사정보'!$C$3:$G$1048576,4,FALSE)</f>
        <v>#N/A</v>
      </c>
      <c r="T148" s="141" t="e">
        <f>VLOOKUP(P148,'6.강사정보'!$C$3:$G$1048576,5,FALSE)</f>
        <v>#N/A</v>
      </c>
      <c r="U148" s="144" t="s">
        <v>581</v>
      </c>
      <c r="V148" s="143" t="s">
        <v>21</v>
      </c>
      <c r="W148" s="143" t="s">
        <v>21</v>
      </c>
      <c r="X148" s="185">
        <v>45773</v>
      </c>
      <c r="Y148" s="185">
        <v>45774</v>
      </c>
      <c r="Z148" s="141" t="str">
        <f>VLOOKUP(N148,'5.교과목 정보'!$B$3:$K$76,9,FALSE)</f>
        <v>10:00 ~ 17:00</v>
      </c>
      <c r="AA148" s="141">
        <f>VLOOKUP(N148,'5.교과목 정보'!$B$3:$K$76,8,FALSE)</f>
        <v>12</v>
      </c>
      <c r="AB148" s="141" t="str">
        <f>VLOOKUP(N148,'5.교과목 정보'!$B$3:$K$76,7,FALSE)</f>
        <v>집체</v>
      </c>
      <c r="AC148" s="144" t="s">
        <v>653</v>
      </c>
      <c r="AD148" s="273" t="str">
        <f>VLOOKUP(AC148,'7.교육장 정보'!$C$3:$D$20,2,FALSE)</f>
        <v>울산산업직업전문학교</v>
      </c>
      <c r="AE148" s="201" t="s">
        <v>537</v>
      </c>
      <c r="AF148" s="201"/>
      <c r="AG148" s="141">
        <v>20</v>
      </c>
      <c r="AH148" s="141">
        <f>VLOOKUP(O148,'[1]모집현황(2025.3.12.)'!G$2:N$188,7,FALSE)</f>
        <v>4</v>
      </c>
      <c r="AI148" s="141"/>
    </row>
    <row r="149" spans="1:35" ht="13.5">
      <c r="B149" s="150">
        <v>149</v>
      </c>
      <c r="C149" s="205" t="s">
        <v>533</v>
      </c>
      <c r="D149" s="141" t="s">
        <v>638</v>
      </c>
      <c r="E149" s="141" t="str">
        <f>VLOOKUP(N149,'5.교과목 정보'!$B$3:$K$76,10,FALSE)</f>
        <v>최연종</v>
      </c>
      <c r="F149" s="289" t="s">
        <v>465</v>
      </c>
      <c r="G149" s="141"/>
      <c r="H149" s="141" t="str">
        <f>VLOOKUP(N149,'5.교과목 정보'!$B$3:$K$76,2,FALSE)</f>
        <v>기본교육</v>
      </c>
      <c r="I149" s="141" t="str">
        <f>VLOOKUP(N149,'5.교과목 정보'!$B$3:$K$76,3,FALSE)</f>
        <v>교수 학습 평가 역량</v>
      </c>
      <c r="J149" s="141" t="str">
        <f>VLOOKUP(N149,'5.교과목 정보'!$B$3:$K$76,4,FALSE)</f>
        <v>교수시행</v>
      </c>
      <c r="K149" s="141" t="str">
        <f>VLOOKUP(N149,'5.교과목 정보'!$B$3:$K$76,5,FALSE)</f>
        <v xml:space="preserve"> 훈련 프로그램 개발</v>
      </c>
      <c r="L149" s="287" t="s">
        <v>698</v>
      </c>
      <c r="M149" s="141" t="str">
        <f>VLOOKUP(N149,'5.교과목 정보'!$B$3:$K$76,6,FALSE)</f>
        <v>초급</v>
      </c>
      <c r="N149" s="145" t="s">
        <v>108</v>
      </c>
      <c r="O149" s="292" t="s">
        <v>849</v>
      </c>
      <c r="P149" s="144" t="s">
        <v>618</v>
      </c>
      <c r="Q149" s="141" t="str">
        <f>VLOOKUP(P149,'6.강사정보'!$C$3:$G$1048576,3,FALSE)</f>
        <v>경북 경산시</v>
      </c>
      <c r="R149" s="141" t="str">
        <f>VLOOKUP(P149,'6.강사정보'!$C$3:$G$1048576,2,FALSE)</f>
        <v>법무부 경북북부제3교도소 전문경력관 나군(직업훈련교사)</v>
      </c>
      <c r="S149" s="141" t="str">
        <f>VLOOKUP(P149,'6.강사정보'!$C$3:$G$1048576,4,FALSE)</f>
        <v>010-4272-8119</v>
      </c>
      <c r="T149" s="141" t="str">
        <f>VLOOKUP(P149,'6.강사정보'!$C$3:$G$1048576,5,FALSE)</f>
        <v>winstar72@naver.com</v>
      </c>
      <c r="U149" s="144" t="s">
        <v>581</v>
      </c>
      <c r="V149" s="143">
        <v>45761</v>
      </c>
      <c r="W149" s="143" t="s">
        <v>21</v>
      </c>
      <c r="X149" s="185">
        <v>45773</v>
      </c>
      <c r="Y149" s="185">
        <v>45773</v>
      </c>
      <c r="Z149" s="141" t="str">
        <f>VLOOKUP(N149,'5.교과목 정보'!$B$3:$K$76,9,FALSE)</f>
        <v>09:00 ~ 18:00</v>
      </c>
      <c r="AA149" s="141">
        <f>VLOOKUP(N149,'5.교과목 정보'!$B$3:$K$76,8,FALSE)</f>
        <v>12</v>
      </c>
      <c r="AB149" s="141" t="str">
        <f>VLOOKUP(N149,'5.교과목 정보'!$B$3:$K$76,7,FALSE)</f>
        <v>혼합</v>
      </c>
      <c r="AC149" s="144" t="s">
        <v>649</v>
      </c>
      <c r="AD149" s="273" t="str">
        <f>VLOOKUP(AC149,'7.교육장 정보'!$C$3:$D$20,2,FALSE)</f>
        <v>(재)한국직업능력교육원 시흥캠퍼스</v>
      </c>
      <c r="AE149" s="201" t="s">
        <v>537</v>
      </c>
      <c r="AF149" s="201"/>
      <c r="AG149" s="141">
        <v>20</v>
      </c>
      <c r="AH149" s="141">
        <f>VLOOKUP(O149,'[1]모집현황(2025.3.12.)'!G$2:N$188,7,FALSE)</f>
        <v>20</v>
      </c>
      <c r="AI149" s="141"/>
    </row>
    <row r="150" spans="1:35" ht="13.5">
      <c r="B150" s="150">
        <v>150</v>
      </c>
      <c r="C150" s="205" t="s">
        <v>533</v>
      </c>
      <c r="D150" s="141" t="s">
        <v>638</v>
      </c>
      <c r="E150" s="141" t="str">
        <f>VLOOKUP(N150,'5.교과목 정보'!$B$3:$K$76,10,FALSE)</f>
        <v>이정은</v>
      </c>
      <c r="F150" s="289" t="s">
        <v>688</v>
      </c>
      <c r="G150" s="141"/>
      <c r="H150" s="141" t="str">
        <f>VLOOKUP(N150,'5.교과목 정보'!$B$3:$K$76,2,FALSE)</f>
        <v>전문교육</v>
      </c>
      <c r="I150" s="141" t="str">
        <f>VLOOKUP(N150,'5.교과목 정보'!$B$3:$K$76,3,FALSE)</f>
        <v>교수 학습 평가 역량</v>
      </c>
      <c r="J150" s="141" t="str">
        <f>VLOOKUP(N150,'5.교과목 정보'!$B$3:$K$76,4,FALSE)</f>
        <v>훈련생 평가 및 피드백</v>
      </c>
      <c r="K150" s="141" t="str">
        <f>VLOOKUP(N150,'5.교과목 정보'!$B$3:$K$76,5,FALSE)</f>
        <v>NCS기반 평가</v>
      </c>
      <c r="L150" s="287" t="s">
        <v>754</v>
      </c>
      <c r="M150" s="141" t="str">
        <f>VLOOKUP(N150,'5.교과목 정보'!$B$3:$K$76,6,FALSE)</f>
        <v>중급</v>
      </c>
      <c r="N150" s="145" t="s">
        <v>126</v>
      </c>
      <c r="O150" s="292" t="s">
        <v>850</v>
      </c>
      <c r="P150" s="144" t="s">
        <v>88</v>
      </c>
      <c r="Q150" s="141" t="str">
        <f>VLOOKUP(P150,'6.강사정보'!$C$3:$G$1048576,3,FALSE)</f>
        <v xml:space="preserve">인천광역시 </v>
      </c>
      <c r="R150" s="141" t="str">
        <f>VLOOKUP(P150,'6.강사정보'!$C$3:$G$1048576,2,FALSE)</f>
        <v>한국폴리텍대학 광명융합기술교육원</v>
      </c>
      <c r="S150" s="141" t="str">
        <f>VLOOKUP(P150,'6.강사정보'!$C$3:$G$1048576,4,FALSE)</f>
        <v>010-3449-1838</v>
      </c>
      <c r="T150" s="141" t="str">
        <f>VLOOKUP(P150,'6.강사정보'!$C$3:$G$1048576,5,FALSE)</f>
        <v>kutsik@kopo.ac.kr</v>
      </c>
      <c r="U150" s="144" t="s">
        <v>581</v>
      </c>
      <c r="V150" s="143" t="s">
        <v>21</v>
      </c>
      <c r="W150" s="143" t="s">
        <v>21</v>
      </c>
      <c r="X150" s="185">
        <v>45773</v>
      </c>
      <c r="Y150" s="185">
        <v>45773</v>
      </c>
      <c r="Z150" s="141" t="str">
        <f>VLOOKUP(N150,'5.교과목 정보'!$B$3:$K$76,9,FALSE)</f>
        <v>09:00 ~ 18:00</v>
      </c>
      <c r="AA150" s="141">
        <f>VLOOKUP(N150,'5.교과목 정보'!$B$3:$K$76,8,FALSE)</f>
        <v>8</v>
      </c>
      <c r="AB150" s="141" t="str">
        <f>VLOOKUP(N150,'5.교과목 정보'!$B$3:$K$76,7,FALSE)</f>
        <v>집체</v>
      </c>
      <c r="AC150" s="144" t="s">
        <v>651</v>
      </c>
      <c r="AD150" s="273" t="str">
        <f>VLOOKUP(AC150,'7.교육장 정보'!$C$3:$D$20,2,FALSE)</f>
        <v>(재)한국직업능력교육원 인천캠퍼스</v>
      </c>
      <c r="AE150" s="201" t="s">
        <v>537</v>
      </c>
      <c r="AF150" s="201"/>
      <c r="AG150" s="141">
        <v>20</v>
      </c>
      <c r="AH150" s="141">
        <f>VLOOKUP(O150,'[1]모집현황(2025.3.12.)'!G$2:N$188,7,FALSE)</f>
        <v>1</v>
      </c>
      <c r="AI150" s="141"/>
    </row>
    <row r="151" spans="1:35" ht="13.5">
      <c r="B151" s="150">
        <v>151</v>
      </c>
      <c r="C151" s="205" t="s">
        <v>533</v>
      </c>
      <c r="D151" s="141" t="s">
        <v>638</v>
      </c>
      <c r="E151" s="141" t="str">
        <f>VLOOKUP(N151,'5.교과목 정보'!$B$3:$K$76,10,FALSE)</f>
        <v>이승목</v>
      </c>
      <c r="F151" s="289" t="s">
        <v>462</v>
      </c>
      <c r="G151" s="141"/>
      <c r="H151" s="141" t="str">
        <f>VLOOKUP(N151,'5.교과목 정보'!$B$3:$K$76,2,FALSE)</f>
        <v>전문교육</v>
      </c>
      <c r="I151" s="141" t="str">
        <f>VLOOKUP(N151,'5.교과목 정보'!$B$3:$K$76,3,FALSE)</f>
        <v>조직관리 역량</v>
      </c>
      <c r="J151" s="141" t="str">
        <f>VLOOKUP(N151,'5.교과목 정보'!$B$3:$K$76,4,FALSE)</f>
        <v>기관운영</v>
      </c>
      <c r="K151" s="141" t="str">
        <f>VLOOKUP(N151,'5.교과목 정보'!$B$3:$K$76,5,FALSE)</f>
        <v>기관운영</v>
      </c>
      <c r="L151" s="287" t="s">
        <v>714</v>
      </c>
      <c r="M151" s="141" t="str">
        <f>VLOOKUP(N151,'5.교과목 정보'!$B$3:$K$76,6,FALSE)</f>
        <v>중급</v>
      </c>
      <c r="N151" s="145" t="s">
        <v>608</v>
      </c>
      <c r="O151" s="292" t="s">
        <v>851</v>
      </c>
      <c r="P151" s="144" t="s">
        <v>60</v>
      </c>
      <c r="Q151" s="141" t="str">
        <f>VLOOKUP(P151,'6.강사정보'!$C$3:$G$1048576,3,FALSE)</f>
        <v xml:space="preserve">광주광역시 </v>
      </c>
      <c r="R151" s="141" t="str">
        <f>VLOOKUP(P151,'6.강사정보'!$C$3:$G$1048576,2,FALSE)</f>
        <v>한울직업전문학교</v>
      </c>
      <c r="S151" s="141" t="str">
        <f>VLOOKUP(P151,'6.강사정보'!$C$3:$G$1048576,4,FALSE)</f>
        <v>010-2607-2194</v>
      </c>
      <c r="T151" s="141" t="str">
        <f>VLOOKUP(P151,'6.강사정보'!$C$3:$G$1048576,5,FALSE)</f>
        <v>nsy007@hanmail.net</v>
      </c>
      <c r="U151" s="144" t="s">
        <v>581</v>
      </c>
      <c r="V151" s="143" t="s">
        <v>21</v>
      </c>
      <c r="W151" s="143" t="s">
        <v>21</v>
      </c>
      <c r="X151" s="185">
        <v>45773</v>
      </c>
      <c r="Y151" s="185">
        <v>45773</v>
      </c>
      <c r="Z151" s="141" t="str">
        <f>VLOOKUP(N151,'5.교과목 정보'!$B$3:$K$76,9,FALSE)</f>
        <v>10:00 ~ 17:00</v>
      </c>
      <c r="AA151" s="141">
        <f>VLOOKUP(N151,'5.교과목 정보'!$B$3:$K$76,8,FALSE)</f>
        <v>6</v>
      </c>
      <c r="AB151" s="141" t="str">
        <f>VLOOKUP(N151,'5.교과목 정보'!$B$3:$K$76,7,FALSE)</f>
        <v>집체</v>
      </c>
      <c r="AC151" s="144" t="s">
        <v>446</v>
      </c>
      <c r="AD151" s="273" t="str">
        <f>VLOOKUP(AC151,'7.교육장 정보'!$C$3:$D$20,2,FALSE)</f>
        <v>호남직업전문학교</v>
      </c>
      <c r="AE151" s="201" t="s">
        <v>538</v>
      </c>
      <c r="AF151" s="201"/>
      <c r="AG151" s="141">
        <v>20</v>
      </c>
      <c r="AH151" s="141">
        <f>VLOOKUP(O151,'[1]모집현황(2025.3.12.)'!G$2:N$188,7,FALSE)</f>
        <v>10</v>
      </c>
      <c r="AI151" s="141"/>
    </row>
    <row r="152" spans="1:35" ht="13.5">
      <c r="B152" s="150">
        <v>152</v>
      </c>
      <c r="C152" s="144" t="s">
        <v>533</v>
      </c>
      <c r="D152" s="141" t="s">
        <v>638</v>
      </c>
      <c r="E152" s="141" t="str">
        <f>VLOOKUP(N152,'5.교과목 정보'!$B$3:$K$76,10,FALSE)</f>
        <v>이승목</v>
      </c>
      <c r="F152" s="289" t="s">
        <v>465</v>
      </c>
      <c r="G152" s="141"/>
      <c r="H152" s="141" t="str">
        <f>VLOOKUP(N152,'5.교과목 정보'!$B$3:$K$76,2,FALSE)</f>
        <v>전문교육</v>
      </c>
      <c r="I152" s="141" t="str">
        <f>VLOOKUP(N152,'5.교과목 정보'!$B$3:$K$76,3,FALSE)</f>
        <v>조직관리 역량</v>
      </c>
      <c r="J152" s="141" t="str">
        <f>VLOOKUP(N152,'5.교과목 정보'!$B$3:$K$76,4,FALSE)</f>
        <v>기업발굴 및 협력</v>
      </c>
      <c r="K152" s="141" t="str">
        <f>VLOOKUP(N152,'5.교과목 정보'!$B$3:$K$76,5,FALSE)</f>
        <v>취업지원 산업체 관리</v>
      </c>
      <c r="L152" s="287" t="s">
        <v>705</v>
      </c>
      <c r="M152" s="141" t="str">
        <f>VLOOKUP(N152,'5.교과목 정보'!$B$3:$K$76,6,FALSE)</f>
        <v>초급</v>
      </c>
      <c r="N152" s="145" t="s">
        <v>115</v>
      </c>
      <c r="O152" s="292" t="s">
        <v>852</v>
      </c>
      <c r="P152" s="144" t="s">
        <v>621</v>
      </c>
      <c r="Q152" s="141" t="e">
        <f>VLOOKUP(P152,'6.강사정보'!$C$3:$G$1048576,3,FALSE)</f>
        <v>#N/A</v>
      </c>
      <c r="R152" s="141" t="e">
        <f>VLOOKUP(P152,'6.강사정보'!$C$3:$G$1048576,2,FALSE)</f>
        <v>#N/A</v>
      </c>
      <c r="S152" s="141" t="e">
        <f>VLOOKUP(P152,'6.강사정보'!$C$3:$G$1048576,4,FALSE)</f>
        <v>#N/A</v>
      </c>
      <c r="T152" s="141" t="e">
        <f>VLOOKUP(P152,'6.강사정보'!$C$3:$G$1048576,5,FALSE)</f>
        <v>#N/A</v>
      </c>
      <c r="U152" s="144" t="s">
        <v>581</v>
      </c>
      <c r="V152" s="143" t="s">
        <v>21</v>
      </c>
      <c r="W152" s="143" t="s">
        <v>21</v>
      </c>
      <c r="X152" s="185">
        <v>45773</v>
      </c>
      <c r="Y152" s="185">
        <v>45774</v>
      </c>
      <c r="Z152" s="141" t="str">
        <f>VLOOKUP(N152,'5.교과목 정보'!$B$3:$K$76,9,FALSE)</f>
        <v>10:00 ~ 17:00</v>
      </c>
      <c r="AA152" s="141">
        <f>VLOOKUP(N152,'5.교과목 정보'!$B$3:$K$76,8,FALSE)</f>
        <v>12</v>
      </c>
      <c r="AB152" s="141" t="str">
        <f>VLOOKUP(N152,'5.교과목 정보'!$B$3:$K$76,7,FALSE)</f>
        <v>집체</v>
      </c>
      <c r="AC152" s="144" t="s">
        <v>483</v>
      </c>
      <c r="AD152" s="273" t="str">
        <f>VLOOKUP(AC152,'7.교육장 정보'!$C$3:$D$20,2,FALSE)</f>
        <v>능력개발교육원</v>
      </c>
      <c r="AE152" s="201" t="s">
        <v>538</v>
      </c>
      <c r="AF152" s="201"/>
      <c r="AG152" s="141">
        <v>20</v>
      </c>
      <c r="AH152" s="141">
        <f>VLOOKUP(O152,'[1]모집현황(2025.3.12.)'!G$2:N$188,7,FALSE)</f>
        <v>12</v>
      </c>
      <c r="AI152" s="141"/>
    </row>
    <row r="153" spans="1:35" ht="13.5">
      <c r="B153" s="150">
        <v>153</v>
      </c>
      <c r="C153" s="144" t="s">
        <v>533</v>
      </c>
      <c r="D153" s="141" t="s">
        <v>638</v>
      </c>
      <c r="E153" s="141" t="str">
        <f>VLOOKUP(N153,'5.교과목 정보'!$B$3:$K$76,10,FALSE)</f>
        <v>김소연</v>
      </c>
      <c r="F153" s="289" t="s">
        <v>462</v>
      </c>
      <c r="G153" s="141"/>
      <c r="H153" s="141" t="str">
        <f>VLOOKUP(N153,'5.교과목 정보'!$B$3:$K$76,2,FALSE)</f>
        <v>기본교육</v>
      </c>
      <c r="I153" s="141" t="str">
        <f>VLOOKUP(N153,'5.교과목 정보'!$B$3:$K$76,3,FALSE)</f>
        <v>교수 학습 평가 역량</v>
      </c>
      <c r="J153" s="141" t="str">
        <f>VLOOKUP(N153,'5.교과목 정보'!$B$3:$K$76,4,FALSE)</f>
        <v>AI・디지털 활용 교육훈련</v>
      </c>
      <c r="K153" s="141" t="str">
        <f>VLOOKUP(N153,'5.교과목 정보'!$B$3:$K$76,5,FALSE)</f>
        <v>생성형 AI</v>
      </c>
      <c r="L153" s="287" t="s">
        <v>714</v>
      </c>
      <c r="M153" s="141" t="str">
        <f>VLOOKUP(N153,'5.교과목 정보'!$B$3:$K$76,6,FALSE)</f>
        <v>초급</v>
      </c>
      <c r="N153" s="145" t="s">
        <v>643</v>
      </c>
      <c r="O153" s="292" t="s">
        <v>853</v>
      </c>
      <c r="P153" s="144" t="s">
        <v>207</v>
      </c>
      <c r="Q153" s="141" t="str">
        <f>VLOOKUP(P153,'6.강사정보'!$C$3:$G$1048576,3,FALSE)</f>
        <v xml:space="preserve">서울특별시 </v>
      </c>
      <c r="R153" s="141" t="str">
        <f>VLOOKUP(P153,'6.강사정보'!$C$3:$G$1048576,2,FALSE)</f>
        <v>같이의가치 교육연구소</v>
      </c>
      <c r="S153" s="141" t="str">
        <f>VLOOKUP(P153,'6.강사정보'!$C$3:$G$1048576,4,FALSE)</f>
        <v>010-2862-8053</v>
      </c>
      <c r="T153" s="141" t="str">
        <f>VLOOKUP(P153,'6.강사정보'!$C$3:$G$1048576,5,FALSE)</f>
        <v>ceo@valuewith.co.kr</v>
      </c>
      <c r="U153" s="144" t="s">
        <v>581</v>
      </c>
      <c r="V153" s="143" t="s">
        <v>21</v>
      </c>
      <c r="W153" s="143" t="s">
        <v>21</v>
      </c>
      <c r="X153" s="185">
        <v>45773</v>
      </c>
      <c r="Y153" s="185">
        <v>45773</v>
      </c>
      <c r="Z153" s="141" t="str">
        <f>VLOOKUP(N153,'5.교과목 정보'!$B$3:$K$76,9,FALSE)</f>
        <v>10:00 ~ 17:00</v>
      </c>
      <c r="AA153" s="141">
        <f>VLOOKUP(N153,'5.교과목 정보'!$B$3:$K$76,8,FALSE)</f>
        <v>6</v>
      </c>
      <c r="AB153" s="141" t="str">
        <f>VLOOKUP(N153,'5.교과목 정보'!$B$3:$K$76,7,FALSE)</f>
        <v>집체</v>
      </c>
      <c r="AC153" s="144" t="s">
        <v>445</v>
      </c>
      <c r="AD153" s="273" t="str">
        <f>VLOOKUP(AC153,'7.교육장 정보'!$C$3:$D$20,2,FALSE)</f>
        <v>한울직업전문학교</v>
      </c>
      <c r="AE153" s="201" t="s">
        <v>537</v>
      </c>
      <c r="AF153" s="201"/>
      <c r="AG153" s="141">
        <v>20</v>
      </c>
      <c r="AH153" s="141">
        <f>VLOOKUP(O153,'[1]모집현황(2025.3.12.)'!G$2:N$188,7,FALSE)</f>
        <v>20</v>
      </c>
      <c r="AI153" s="141"/>
    </row>
    <row r="154" spans="1:35" ht="13.5">
      <c r="B154" s="150">
        <v>154</v>
      </c>
      <c r="C154" s="144" t="s">
        <v>533</v>
      </c>
      <c r="D154" s="141" t="s">
        <v>638</v>
      </c>
      <c r="E154" s="141" t="str">
        <f>VLOOKUP(N154,'5.교과목 정보'!$B$3:$K$76,10,FALSE)</f>
        <v>최연종</v>
      </c>
      <c r="F154" s="289" t="s">
        <v>465</v>
      </c>
      <c r="G154" s="141"/>
      <c r="H154" s="141" t="str">
        <f>VLOOKUP(N154,'5.교과목 정보'!$B$3:$K$76,2,FALSE)</f>
        <v>기본교육</v>
      </c>
      <c r="I154" s="141" t="str">
        <f>VLOOKUP(N154,'5.교과목 정보'!$B$3:$K$76,3,FALSE)</f>
        <v>교수 학습 평가 역량</v>
      </c>
      <c r="J154" s="141" t="str">
        <f>VLOOKUP(N154,'5.교과목 정보'!$B$3:$K$76,4,FALSE)</f>
        <v>교수시행</v>
      </c>
      <c r="K154" s="141" t="str">
        <f>VLOOKUP(N154,'5.교과목 정보'!$B$3:$K$76,5,FALSE)</f>
        <v>강의기법(퍼실리테이션)</v>
      </c>
      <c r="L154" s="287" t="s">
        <v>754</v>
      </c>
      <c r="M154" s="141" t="str">
        <f>VLOOKUP(N154,'5.교과목 정보'!$B$3:$K$76,6,FALSE)</f>
        <v>중급</v>
      </c>
      <c r="N154" s="142" t="s">
        <v>156</v>
      </c>
      <c r="O154" s="292" t="s">
        <v>854</v>
      </c>
      <c r="P154" s="141" t="s">
        <v>54</v>
      </c>
      <c r="Q154" s="141" t="str">
        <f>VLOOKUP(P154,'6.강사정보'!$C$3:$G$1048576,3,FALSE)</f>
        <v xml:space="preserve">대구광역시 </v>
      </c>
      <c r="R154" s="141" t="str">
        <f>VLOOKUP(P154,'6.강사정보'!$C$3:$G$1048576,2,FALSE)</f>
        <v>미래경영교육원 원장</v>
      </c>
      <c r="S154" s="141" t="str">
        <f>VLOOKUP(P154,'6.강사정보'!$C$3:$G$1048576,4,FALSE)</f>
        <v>010-6781-4354</v>
      </c>
      <c r="T154" s="141" t="str">
        <f>VLOOKUP(P154,'6.강사정보'!$C$3:$G$1048576,5,FALSE)</f>
        <v>daeu2@hanmail.net</v>
      </c>
      <c r="U154" s="144" t="s">
        <v>581</v>
      </c>
      <c r="V154" s="143" t="s">
        <v>21</v>
      </c>
      <c r="W154" s="143" t="s">
        <v>21</v>
      </c>
      <c r="X154" s="143">
        <v>45773</v>
      </c>
      <c r="Y154" s="143">
        <v>45774</v>
      </c>
      <c r="Z154" s="141" t="str">
        <f>VLOOKUP(N154,'5.교과목 정보'!$B$3:$K$76,9,FALSE)</f>
        <v>10:00 ~ 17:00</v>
      </c>
      <c r="AA154" s="141">
        <f>VLOOKUP(N154,'5.교과목 정보'!$B$3:$K$76,8,FALSE)</f>
        <v>12</v>
      </c>
      <c r="AB154" s="141" t="str">
        <f>VLOOKUP(N154,'5.교과목 정보'!$B$3:$K$76,7,FALSE)</f>
        <v>집체</v>
      </c>
      <c r="AC154" s="141" t="s">
        <v>447</v>
      </c>
      <c r="AD154" s="273" t="str">
        <f>VLOOKUP(AC154,'7.교육장 정보'!$C$3:$D$20,2,FALSE)</f>
        <v>경북산업직업전문학교</v>
      </c>
      <c r="AE154" s="207" t="s">
        <v>538</v>
      </c>
      <c r="AF154" s="207"/>
      <c r="AG154" s="141">
        <v>20</v>
      </c>
      <c r="AH154" s="141">
        <f>VLOOKUP(O154,'[1]모집현황(2025.3.12.)'!G$2:N$188,7,FALSE)</f>
        <v>1</v>
      </c>
      <c r="AI154" s="141"/>
    </row>
    <row r="155" spans="1:35" ht="13.5">
      <c r="B155" s="150">
        <v>155</v>
      </c>
      <c r="C155" s="144" t="s">
        <v>533</v>
      </c>
      <c r="D155" s="141" t="s">
        <v>638</v>
      </c>
      <c r="E155" s="141" t="str">
        <f>VLOOKUP(N155,'5.교과목 정보'!$B$3:$K$76,10,FALSE)</f>
        <v>이정은</v>
      </c>
      <c r="F155" s="289" t="s">
        <v>688</v>
      </c>
      <c r="G155" s="141"/>
      <c r="H155" s="141" t="str">
        <f>VLOOKUP(N155,'5.교과목 정보'!$B$3:$K$76,2,FALSE)</f>
        <v>기본교육</v>
      </c>
      <c r="I155" s="141" t="str">
        <f>VLOOKUP(N155,'5.교과목 정보'!$B$3:$K$76,3,FALSE)</f>
        <v>기본역량</v>
      </c>
      <c r="J155" s="141" t="str">
        <f>VLOOKUP(N155,'5.교과목 정보'!$B$3:$K$76,4,FALSE)</f>
        <v>AI・디지털 이해 및 활용</v>
      </c>
      <c r="K155" s="141" t="str">
        <f>VLOOKUP(N155,'5.교과목 정보'!$B$3:$K$76,5,FALSE)</f>
        <v>컴퓨터 활용(한글)</v>
      </c>
      <c r="L155" s="287" t="s">
        <v>749</v>
      </c>
      <c r="M155" s="141" t="str">
        <f>VLOOKUP(N155,'5.교과목 정보'!$B$3:$K$76,6,FALSE)</f>
        <v>중급</v>
      </c>
      <c r="N155" s="142" t="s">
        <v>112</v>
      </c>
      <c r="O155" s="292" t="s">
        <v>855</v>
      </c>
      <c r="P155" s="141" t="s">
        <v>634</v>
      </c>
      <c r="Q155" s="141" t="e">
        <f>VLOOKUP(P155,'6.강사정보'!$C$3:$G$1048576,3,FALSE)</f>
        <v>#N/A</v>
      </c>
      <c r="R155" s="141" t="e">
        <f>VLOOKUP(P155,'6.강사정보'!$C$3:$G$1048576,2,FALSE)</f>
        <v>#N/A</v>
      </c>
      <c r="S155" s="141" t="e">
        <f>VLOOKUP(P155,'6.강사정보'!$C$3:$G$1048576,4,FALSE)</f>
        <v>#N/A</v>
      </c>
      <c r="T155" s="141" t="e">
        <f>VLOOKUP(P155,'6.강사정보'!$C$3:$G$1048576,5,FALSE)</f>
        <v>#N/A</v>
      </c>
      <c r="U155" s="144" t="s">
        <v>581</v>
      </c>
      <c r="V155" s="143" t="s">
        <v>21</v>
      </c>
      <c r="W155" s="143" t="s">
        <v>21</v>
      </c>
      <c r="X155" s="143">
        <v>45773</v>
      </c>
      <c r="Y155" s="143">
        <v>45774</v>
      </c>
      <c r="Z155" s="141" t="str">
        <f>VLOOKUP(N155,'5.교과목 정보'!$B$3:$K$76,9,FALSE)</f>
        <v>10:00 ~ 17:00</v>
      </c>
      <c r="AA155" s="141">
        <f>VLOOKUP(N155,'5.교과목 정보'!$B$3:$K$76,8,FALSE)</f>
        <v>12</v>
      </c>
      <c r="AB155" s="141" t="str">
        <f>VLOOKUP(N155,'5.교과목 정보'!$B$3:$K$76,7,FALSE)</f>
        <v>집체</v>
      </c>
      <c r="AC155" s="141" t="s">
        <v>448</v>
      </c>
      <c r="AD155" s="273" t="str">
        <f>VLOOKUP(AC155,'7.교육장 정보'!$C$3:$D$20,2,FALSE)</f>
        <v>미래경영교육원</v>
      </c>
      <c r="AE155" s="207" t="s">
        <v>537</v>
      </c>
      <c r="AF155" s="207"/>
      <c r="AG155" s="141">
        <v>20</v>
      </c>
      <c r="AH155" s="141">
        <f>VLOOKUP(O155,'[1]모집현황(2025.3.12.)'!G$2:N$188,7,FALSE)</f>
        <v>20</v>
      </c>
      <c r="AI155" s="141"/>
    </row>
    <row r="156" spans="1:35" ht="13.5">
      <c r="B156" s="150">
        <v>156</v>
      </c>
      <c r="C156" s="144" t="s">
        <v>533</v>
      </c>
      <c r="D156" s="141" t="s">
        <v>638</v>
      </c>
      <c r="E156" s="141" t="str">
        <f>VLOOKUP(N156,'5.교과목 정보'!$B$3:$K$76,10,FALSE)</f>
        <v>이승목</v>
      </c>
      <c r="F156" s="289" t="s">
        <v>462</v>
      </c>
      <c r="G156" s="141"/>
      <c r="H156" s="141" t="str">
        <f>VLOOKUP(N156,'5.교과목 정보'!$B$3:$K$76,2,FALSE)</f>
        <v>전문교육</v>
      </c>
      <c r="I156" s="141" t="s">
        <v>660</v>
      </c>
      <c r="J156" s="141" t="str">
        <f>VLOOKUP(N156,'5.교과목 정보'!$B$3:$K$76,4,FALSE)</f>
        <v>일반행정</v>
      </c>
      <c r="K156" s="141" t="str">
        <f>VLOOKUP(N156,'5.교과목 정보'!$B$3:$K$76,5,FALSE)</f>
        <v>훈련기관 운영관리</v>
      </c>
      <c r="L156" s="287" t="s">
        <v>714</v>
      </c>
      <c r="M156" s="141" t="str">
        <f>VLOOKUP(N156,'5.교과목 정보'!$B$3:$K$76,6,FALSE)</f>
        <v>중급</v>
      </c>
      <c r="N156" s="145" t="s">
        <v>607</v>
      </c>
      <c r="O156" s="292" t="s">
        <v>856</v>
      </c>
      <c r="P156" s="144" t="s">
        <v>60</v>
      </c>
      <c r="Q156" s="141" t="str">
        <f>VLOOKUP(P156,'6.강사정보'!$C$3:$G$1048576,3,FALSE)</f>
        <v xml:space="preserve">광주광역시 </v>
      </c>
      <c r="R156" s="141" t="str">
        <f>VLOOKUP(P156,'6.강사정보'!$C$3:$G$1048576,2,FALSE)</f>
        <v>한울직업전문학교</v>
      </c>
      <c r="S156" s="141" t="str">
        <f>VLOOKUP(P156,'6.강사정보'!$C$3:$G$1048576,4,FALSE)</f>
        <v>010-2607-2194</v>
      </c>
      <c r="T156" s="141" t="str">
        <f>VLOOKUP(P156,'6.강사정보'!$C$3:$G$1048576,5,FALSE)</f>
        <v>nsy007@hanmail.net</v>
      </c>
      <c r="U156" s="144" t="s">
        <v>581</v>
      </c>
      <c r="V156" s="143" t="s">
        <v>21</v>
      </c>
      <c r="W156" s="143" t="s">
        <v>21</v>
      </c>
      <c r="X156" s="185">
        <v>45774</v>
      </c>
      <c r="Y156" s="185">
        <v>45774</v>
      </c>
      <c r="Z156" s="141" t="str">
        <f>VLOOKUP(N156,'5.교과목 정보'!$B$3:$K$76,9,FALSE)</f>
        <v>10:00 ~ 17:00</v>
      </c>
      <c r="AA156" s="141">
        <f>VLOOKUP(N156,'5.교과목 정보'!$B$3:$K$76,8,FALSE)</f>
        <v>6</v>
      </c>
      <c r="AB156" s="141" t="str">
        <f>VLOOKUP(N156,'5.교과목 정보'!$B$3:$K$76,7,FALSE)</f>
        <v>집체</v>
      </c>
      <c r="AC156" s="144" t="s">
        <v>446</v>
      </c>
      <c r="AD156" s="273" t="str">
        <f>VLOOKUP(AC156,'7.교육장 정보'!$C$3:$D$20,2,FALSE)</f>
        <v>호남직업전문학교</v>
      </c>
      <c r="AE156" s="201" t="s">
        <v>538</v>
      </c>
      <c r="AF156" s="201"/>
      <c r="AG156" s="141">
        <v>20</v>
      </c>
      <c r="AH156" s="141">
        <f>VLOOKUP(O156,'[1]모집현황(2025.3.12.)'!G$2:N$188,7,FALSE)</f>
        <v>10</v>
      </c>
      <c r="AI156" s="141"/>
    </row>
    <row r="157" spans="1:35" ht="13.5">
      <c r="B157" s="150">
        <v>157</v>
      </c>
      <c r="C157" s="144" t="s">
        <v>533</v>
      </c>
      <c r="D157" s="141" t="s">
        <v>638</v>
      </c>
      <c r="E157" s="141" t="str">
        <f>VLOOKUP(N157,'5.교과목 정보'!$B$3:$K$76,10,FALSE)</f>
        <v>김소연</v>
      </c>
      <c r="F157" s="289" t="s">
        <v>462</v>
      </c>
      <c r="G157" s="141"/>
      <c r="H157" s="141" t="str">
        <f>VLOOKUP(N157,'5.교과목 정보'!$B$3:$K$76,2,FALSE)</f>
        <v>기본교육</v>
      </c>
      <c r="I157" s="141" t="str">
        <f>VLOOKUP(N157,'5.교과목 정보'!$B$3:$K$76,3,FALSE)</f>
        <v>교수 학습 평가 역량</v>
      </c>
      <c r="J157" s="141" t="str">
        <f>VLOOKUP(N157,'5.교과목 정보'!$B$3:$K$76,4,FALSE)</f>
        <v>AI・디지털 활용 교육훈련</v>
      </c>
      <c r="K157" s="141" t="str">
        <f>VLOOKUP(N157,'5.교과목 정보'!$B$3:$K$76,5,FALSE)</f>
        <v>생성형 AI</v>
      </c>
      <c r="L157" s="287" t="s">
        <v>731</v>
      </c>
      <c r="M157" s="141" t="str">
        <f>VLOOKUP(N157,'5.교과목 정보'!$B$3:$K$76,6,FALSE)</f>
        <v>초급</v>
      </c>
      <c r="N157" s="142" t="s">
        <v>644</v>
      </c>
      <c r="O157" s="292" t="s">
        <v>857</v>
      </c>
      <c r="P157" s="141" t="s">
        <v>207</v>
      </c>
      <c r="Q157" s="141" t="str">
        <f>VLOOKUP(P157,'6.강사정보'!$C$3:$G$1048576,3,FALSE)</f>
        <v xml:space="preserve">서울특별시 </v>
      </c>
      <c r="R157" s="141" t="str">
        <f>VLOOKUP(P157,'6.강사정보'!$C$3:$G$1048576,2,FALSE)</f>
        <v>같이의가치 교육연구소</v>
      </c>
      <c r="S157" s="141" t="str">
        <f>VLOOKUP(P157,'6.강사정보'!$C$3:$G$1048576,4,FALSE)</f>
        <v>010-2862-8053</v>
      </c>
      <c r="T157" s="141" t="str">
        <f>VLOOKUP(P157,'6.강사정보'!$C$3:$G$1048576,5,FALSE)</f>
        <v>ceo@valuewith.co.kr</v>
      </c>
      <c r="U157" s="144" t="s">
        <v>581</v>
      </c>
      <c r="V157" s="143" t="s">
        <v>21</v>
      </c>
      <c r="W157" s="143" t="s">
        <v>21</v>
      </c>
      <c r="X157" s="143">
        <v>45774</v>
      </c>
      <c r="Y157" s="143">
        <v>45774</v>
      </c>
      <c r="Z157" s="141" t="str">
        <f>VLOOKUP(N157,'5.교과목 정보'!$B$3:$K$76,9,FALSE)</f>
        <v>10:00 ~ 17:00</v>
      </c>
      <c r="AA157" s="141">
        <f>VLOOKUP(N157,'5.교과목 정보'!$B$3:$K$76,8,FALSE)</f>
        <v>6</v>
      </c>
      <c r="AB157" s="141" t="str">
        <f>VLOOKUP(N157,'5.교과목 정보'!$B$3:$K$76,7,FALSE)</f>
        <v>집체</v>
      </c>
      <c r="AC157" s="141" t="s">
        <v>445</v>
      </c>
      <c r="AD157" s="273" t="str">
        <f>VLOOKUP(AC157,'7.교육장 정보'!$C$3:$D$20,2,FALSE)</f>
        <v>한울직업전문학교</v>
      </c>
      <c r="AE157" s="201" t="s">
        <v>537</v>
      </c>
      <c r="AF157" s="207"/>
      <c r="AG157" s="141">
        <v>20</v>
      </c>
      <c r="AH157" s="141">
        <f>VLOOKUP(O157,'[1]모집현황(2025.3.12.)'!G$2:N$188,7,FALSE)</f>
        <v>12</v>
      </c>
      <c r="AI157" s="141"/>
    </row>
    <row r="158" spans="1:35" s="4" customFormat="1" ht="13.5">
      <c r="A158" s="187"/>
      <c r="B158" s="150">
        <v>158</v>
      </c>
      <c r="C158" s="144" t="s">
        <v>641</v>
      </c>
      <c r="D158" s="141" t="s">
        <v>639</v>
      </c>
      <c r="E158" s="141" t="str">
        <f>VLOOKUP(N158,'5.교과목 정보'!$B$3:$K$76,10,FALSE)</f>
        <v>이정은</v>
      </c>
      <c r="F158" s="289" t="s">
        <v>688</v>
      </c>
      <c r="G158" s="141"/>
      <c r="H158" s="141" t="str">
        <f>VLOOKUP(N158,'5.교과목 정보'!$B$3:$K$76,2,FALSE)</f>
        <v>기본교육</v>
      </c>
      <c r="I158" s="141" t="str">
        <f>VLOOKUP(N158,'5.교과목 정보'!$B$3:$K$76,3,FALSE)</f>
        <v>기본역량</v>
      </c>
      <c r="J158" s="141" t="str">
        <f>VLOOKUP(N158,'5.교과목 정보'!$B$3:$K$76,4,FALSE)</f>
        <v>AI・디지털 이해 및 활용</v>
      </c>
      <c r="K158" s="141" t="str">
        <f>VLOOKUP(N158,'5.교과목 정보'!$B$3:$K$76,5,FALSE)</f>
        <v>컴퓨터 활용(파워포인트)</v>
      </c>
      <c r="L158" s="287" t="s">
        <v>698</v>
      </c>
      <c r="M158" s="141" t="str">
        <f>VLOOKUP(N158,'5.교과목 정보'!$B$3:$K$76,6,FALSE)</f>
        <v>중급</v>
      </c>
      <c r="N158" s="145" t="s">
        <v>591</v>
      </c>
      <c r="O158" s="292" t="s">
        <v>858</v>
      </c>
      <c r="P158" s="144" t="s">
        <v>73</v>
      </c>
      <c r="Q158" s="141" t="str">
        <f>VLOOKUP(P158,'6.강사정보'!$C$3:$G$1048576,3,FALSE)</f>
        <v>강원도 원주</v>
      </c>
      <c r="R158" s="141" t="str">
        <f>VLOOKUP(P158,'6.강사정보'!$C$3:$G$1048576,2,FALSE)</f>
        <v>잔디와소풍⦁강의 소림⦁밥포럼</v>
      </c>
      <c r="S158" s="141" t="str">
        <f>VLOOKUP(P158,'6.강사정보'!$C$3:$G$1048576,4,FALSE)</f>
        <v>010-6758-5858</v>
      </c>
      <c r="T158" s="141" t="str">
        <f>VLOOKUP(P158,'6.강사정보'!$C$3:$G$1048576,5,FALSE)</f>
        <v>kbsmbcsbs@paran.com</v>
      </c>
      <c r="U158" s="144" t="s">
        <v>581</v>
      </c>
      <c r="V158" s="143" t="s">
        <v>21</v>
      </c>
      <c r="W158" s="143" t="s">
        <v>21</v>
      </c>
      <c r="X158" s="185">
        <v>45776</v>
      </c>
      <c r="Y158" s="185">
        <v>45777</v>
      </c>
      <c r="Z158" s="141" t="str">
        <f>VLOOKUP(N158,'5.교과목 정보'!$B$3:$K$76,9,FALSE)</f>
        <v>10:00 ~ 17:00</v>
      </c>
      <c r="AA158" s="141">
        <f>VLOOKUP(N158,'5.교과목 정보'!$B$3:$K$76,8,FALSE)</f>
        <v>12</v>
      </c>
      <c r="AB158" s="141" t="str">
        <f>VLOOKUP(N158,'5.교과목 정보'!$B$3:$K$76,7,FALSE)</f>
        <v>집체</v>
      </c>
      <c r="AC158" s="144" t="s">
        <v>483</v>
      </c>
      <c r="AD158" s="273" t="str">
        <f>VLOOKUP(AC158,'7.교육장 정보'!$C$3:$D$20,2,FALSE)</f>
        <v>능력개발교육원</v>
      </c>
      <c r="AE158" s="201" t="s">
        <v>537</v>
      </c>
      <c r="AF158" s="201"/>
      <c r="AG158" s="141">
        <v>20</v>
      </c>
      <c r="AH158" s="141">
        <f>VLOOKUP(O158,'[1]모집현황(2025.3.12.)'!G$2:N$188,7,FALSE)</f>
        <v>6</v>
      </c>
      <c r="AI158" s="141"/>
    </row>
    <row r="159" spans="1:35" s="4" customFormat="1" ht="13.5">
      <c r="A159" s="187"/>
      <c r="B159" s="150">
        <v>159</v>
      </c>
      <c r="C159" s="144" t="s">
        <v>641</v>
      </c>
      <c r="D159" s="141" t="s">
        <v>639</v>
      </c>
      <c r="E159" s="141" t="str">
        <f>VLOOKUP(N159,'5.교과목 정보'!$B$3:$K$76,10,FALSE)</f>
        <v>이정은</v>
      </c>
      <c r="F159" s="289" t="s">
        <v>688</v>
      </c>
      <c r="G159" s="141"/>
      <c r="H159" s="141" t="str">
        <f>VLOOKUP(N159,'5.교과목 정보'!$B$3:$K$76,2,FALSE)</f>
        <v>기본교육</v>
      </c>
      <c r="I159" s="141" t="str">
        <f>VLOOKUP(N159,'5.교과목 정보'!$B$3:$K$76,3,FALSE)</f>
        <v>기본역량</v>
      </c>
      <c r="J159" s="141" t="str">
        <f>VLOOKUP(N159,'5.교과목 정보'!$B$3:$K$76,4,FALSE)</f>
        <v>AI・디지털 이해 및 활용</v>
      </c>
      <c r="K159" s="141" t="str">
        <f>VLOOKUP(N159,'5.교과목 정보'!$B$3:$K$76,5,FALSE)</f>
        <v>컴퓨터 활용(엑셀)</v>
      </c>
      <c r="L159" s="287" t="s">
        <v>749</v>
      </c>
      <c r="M159" s="141" t="str">
        <f>VLOOKUP(N159,'5.교과목 정보'!$B$3:$K$76,6,FALSE)</f>
        <v>중급</v>
      </c>
      <c r="N159" s="145" t="s">
        <v>122</v>
      </c>
      <c r="O159" s="292" t="s">
        <v>859</v>
      </c>
      <c r="P159" s="144" t="s">
        <v>619</v>
      </c>
      <c r="Q159" s="141" t="e">
        <f>VLOOKUP(P159,'6.강사정보'!$C$3:$G$1048576,3,FALSE)</f>
        <v>#N/A</v>
      </c>
      <c r="R159" s="141" t="e">
        <f>VLOOKUP(P159,'6.강사정보'!$C$3:$G$1048576,2,FALSE)</f>
        <v>#N/A</v>
      </c>
      <c r="S159" s="141" t="e">
        <f>VLOOKUP(P159,'6.강사정보'!$C$3:$G$1048576,4,FALSE)</f>
        <v>#N/A</v>
      </c>
      <c r="T159" s="141" t="e">
        <f>VLOOKUP(P159,'6.강사정보'!$C$3:$G$1048576,5,FALSE)</f>
        <v>#N/A</v>
      </c>
      <c r="U159" s="144" t="s">
        <v>581</v>
      </c>
      <c r="V159" s="143">
        <v>45764</v>
      </c>
      <c r="W159" s="143" t="s">
        <v>21</v>
      </c>
      <c r="X159" s="185">
        <v>45777</v>
      </c>
      <c r="Y159" s="185">
        <v>45777</v>
      </c>
      <c r="Z159" s="141" t="str">
        <f>VLOOKUP(N159,'5.교과목 정보'!$B$3:$K$76,9,FALSE)</f>
        <v>09:00 ~ 18:00</v>
      </c>
      <c r="AA159" s="141">
        <f>VLOOKUP(N159,'5.교과목 정보'!$B$3:$K$76,8,FALSE)</f>
        <v>12</v>
      </c>
      <c r="AB159" s="141" t="str">
        <f>VLOOKUP(N159,'5.교과목 정보'!$B$3:$K$76,7,FALSE)</f>
        <v>혼합</v>
      </c>
      <c r="AC159" s="144" t="s">
        <v>444</v>
      </c>
      <c r="AD159" s="273" t="str">
        <f>VLOOKUP(AC159,'7.교육장 정보'!$C$3:$D$20,2,FALSE)</f>
        <v>한국폴리텍대학 정수캠퍼스</v>
      </c>
      <c r="AE159" s="201" t="s">
        <v>537</v>
      </c>
      <c r="AF159" s="201"/>
      <c r="AG159" s="141">
        <v>20</v>
      </c>
      <c r="AH159" s="141">
        <f>VLOOKUP(O159,'[1]모집현황(2025.3.12.)'!G$2:N$188,7,FALSE)</f>
        <v>20</v>
      </c>
      <c r="AI159" s="141"/>
    </row>
    <row r="160" spans="1:35" s="4" customFormat="1" ht="13.5">
      <c r="A160" s="187"/>
      <c r="B160" s="150">
        <v>160</v>
      </c>
      <c r="C160" s="144" t="s">
        <v>641</v>
      </c>
      <c r="D160" s="141" t="s">
        <v>639</v>
      </c>
      <c r="E160" s="141" t="str">
        <f>VLOOKUP(N160,'5.교과목 정보'!$B$3:$K$76,10,FALSE)</f>
        <v>최연종</v>
      </c>
      <c r="F160" s="289" t="s">
        <v>465</v>
      </c>
      <c r="G160" s="141"/>
      <c r="H160" s="141" t="str">
        <f>VLOOKUP(N160,'5.교과목 정보'!$B$3:$K$76,2,FALSE)</f>
        <v>기본교육</v>
      </c>
      <c r="I160" s="141" t="str">
        <f>VLOOKUP(N160,'5.교과목 정보'!$B$3:$K$76,3,FALSE)</f>
        <v>교수 학습 평가 역량</v>
      </c>
      <c r="J160" s="141" t="str">
        <f>VLOOKUP(N160,'5.교과목 정보'!$B$3:$K$76,4,FALSE)</f>
        <v>교수시행</v>
      </c>
      <c r="K160" s="141" t="str">
        <f>VLOOKUP(N160,'5.교과목 정보'!$B$3:$K$76,5,FALSE)</f>
        <v>강의기법(퍼실리테이션)</v>
      </c>
      <c r="L160" s="287" t="s">
        <v>754</v>
      </c>
      <c r="M160" s="141" t="str">
        <f>VLOOKUP(N160,'5.교과목 정보'!$B$3:$K$76,6,FALSE)</f>
        <v>초급</v>
      </c>
      <c r="N160" s="145" t="s">
        <v>592</v>
      </c>
      <c r="O160" s="292" t="s">
        <v>860</v>
      </c>
      <c r="P160" s="144" t="s">
        <v>68</v>
      </c>
      <c r="Q160" s="141" t="str">
        <f>VLOOKUP(P160,'6.강사정보'!$C$3:$G$1048576,3,FALSE)</f>
        <v xml:space="preserve">서울특별시 </v>
      </c>
      <c r="R160" s="141" t="str">
        <f>VLOOKUP(P160,'6.강사정보'!$C$3:$G$1048576,2,FALSE)</f>
        <v>백석대학교 평생교육, HRD연구소</v>
      </c>
      <c r="S160" s="141" t="str">
        <f>VLOOKUP(P160,'6.강사정보'!$C$3:$G$1048576,4,FALSE)</f>
        <v>010-2698-2776</v>
      </c>
      <c r="T160" s="141" t="str">
        <f>VLOOKUP(P160,'6.강사정보'!$C$3:$G$1048576,5,FALSE)</f>
        <v>sayimage@naver.com</v>
      </c>
      <c r="U160" s="144" t="s">
        <v>581</v>
      </c>
      <c r="V160" s="143">
        <v>45768</v>
      </c>
      <c r="W160" s="143" t="s">
        <v>21</v>
      </c>
      <c r="X160" s="185">
        <v>45778</v>
      </c>
      <c r="Y160" s="185">
        <v>45778</v>
      </c>
      <c r="Z160" s="141" t="str">
        <f>VLOOKUP(N160,'5.교과목 정보'!$B$3:$K$76,9,FALSE)</f>
        <v>09:00 ~ 18:00</v>
      </c>
      <c r="AA160" s="141">
        <f>VLOOKUP(N160,'5.교과목 정보'!$B$3:$K$76,8,FALSE)</f>
        <v>12</v>
      </c>
      <c r="AB160" s="141" t="str">
        <f>VLOOKUP(N160,'5.교과목 정보'!$B$3:$K$76,7,FALSE)</f>
        <v>혼합</v>
      </c>
      <c r="AC160" s="144" t="s">
        <v>444</v>
      </c>
      <c r="AD160" s="273" t="str">
        <f>VLOOKUP(AC160,'7.교육장 정보'!$C$3:$D$20,2,FALSE)</f>
        <v>한국폴리텍대학 정수캠퍼스</v>
      </c>
      <c r="AE160" s="201" t="s">
        <v>538</v>
      </c>
      <c r="AF160" s="201"/>
      <c r="AG160" s="141">
        <v>20</v>
      </c>
      <c r="AH160" s="141">
        <f>VLOOKUP(O160,'[1]모집현황(2025.3.12.)'!G$2:N$188,7,FALSE)</f>
        <v>20</v>
      </c>
      <c r="AI160" s="141"/>
    </row>
    <row r="161" spans="1:35" s="4" customFormat="1" ht="13.5">
      <c r="A161" s="187"/>
      <c r="B161" s="150">
        <v>161</v>
      </c>
      <c r="C161" s="144" t="s">
        <v>641</v>
      </c>
      <c r="D161" s="141" t="s">
        <v>639</v>
      </c>
      <c r="E161" s="141" t="str">
        <f>VLOOKUP(N161,'5.교과목 정보'!$B$3:$K$76,10,FALSE)</f>
        <v>김한빛</v>
      </c>
      <c r="F161" s="289" t="s">
        <v>463</v>
      </c>
      <c r="G161" s="141"/>
      <c r="H161" s="141" t="str">
        <f>VLOOKUP(N161,'5.교과목 정보'!$B$3:$K$76,2,FALSE)</f>
        <v>기본교육</v>
      </c>
      <c r="I161" s="141" t="str">
        <f>VLOOKUP(N161,'5.교과목 정보'!$B$3:$K$76,3,FALSE)</f>
        <v>기본역량</v>
      </c>
      <c r="J161" s="141" t="str">
        <f>VLOOKUP(N161,'5.교과목 정보'!$B$3:$K$76,4,FALSE)</f>
        <v>의사소통</v>
      </c>
      <c r="K161" s="141" t="str">
        <f>VLOOKUP(N161,'5.교과목 정보'!$B$3:$K$76,5,FALSE)</f>
        <v>커뮤니케이션 스킬</v>
      </c>
      <c r="L161" s="287" t="s">
        <v>749</v>
      </c>
      <c r="M161" s="141" t="str">
        <f>VLOOKUP(N161,'5.교과목 정보'!$B$3:$K$76,6,FALSE)</f>
        <v>중급</v>
      </c>
      <c r="N161" s="145" t="s">
        <v>128</v>
      </c>
      <c r="O161" s="292" t="s">
        <v>861</v>
      </c>
      <c r="P161" s="144" t="s">
        <v>63</v>
      </c>
      <c r="Q161" s="141" t="str">
        <f>VLOOKUP(P161,'6.강사정보'!$C$3:$G$1048576,3,FALSE)</f>
        <v xml:space="preserve">서울특별시 </v>
      </c>
      <c r="R161" s="141" t="str">
        <f>VLOOKUP(P161,'6.강사정보'!$C$3:$G$1048576,2,FALSE)</f>
        <v>팀시너지연구소 소장</v>
      </c>
      <c r="S161" s="141" t="str">
        <f>VLOOKUP(P161,'6.강사정보'!$C$3:$G$1048576,4,FALSE)</f>
        <v>010-3057-0705</v>
      </c>
      <c r="T161" s="141" t="str">
        <f>VLOOKUP(P161,'6.강사정보'!$C$3:$G$1048576,5,FALSE)</f>
        <v>park2xxx@naver.com</v>
      </c>
      <c r="U161" s="144" t="s">
        <v>581</v>
      </c>
      <c r="V161" s="143" t="s">
        <v>21</v>
      </c>
      <c r="W161" s="143" t="s">
        <v>21</v>
      </c>
      <c r="X161" s="185">
        <v>45778</v>
      </c>
      <c r="Y161" s="185">
        <v>45779</v>
      </c>
      <c r="Z161" s="141" t="str">
        <f>VLOOKUP(N161,'5.교과목 정보'!$B$3:$K$76,9,FALSE)</f>
        <v>10:00 ~ 17:00</v>
      </c>
      <c r="AA161" s="141">
        <f>VLOOKUP(N161,'5.교과목 정보'!$B$3:$K$76,8,FALSE)</f>
        <v>12</v>
      </c>
      <c r="AB161" s="141" t="str">
        <f>VLOOKUP(N161,'5.교과목 정보'!$B$3:$K$76,7,FALSE)</f>
        <v>집체</v>
      </c>
      <c r="AC161" s="144" t="s">
        <v>483</v>
      </c>
      <c r="AD161" s="273" t="str">
        <f>VLOOKUP(AC161,'7.교육장 정보'!$C$3:$D$20,2,FALSE)</f>
        <v>능력개발교육원</v>
      </c>
      <c r="AE161" s="201" t="s">
        <v>538</v>
      </c>
      <c r="AF161" s="201"/>
      <c r="AG161" s="141">
        <v>20</v>
      </c>
      <c r="AH161" s="141">
        <f>VLOOKUP(O161,'[1]모집현황(2025.3.12.)'!G$2:N$188,7,FALSE)</f>
        <v>0</v>
      </c>
      <c r="AI161" s="141"/>
    </row>
    <row r="162" spans="1:35" s="4" customFormat="1" ht="13.5">
      <c r="A162" s="187"/>
      <c r="B162" s="150">
        <v>162</v>
      </c>
      <c r="C162" s="144" t="s">
        <v>641</v>
      </c>
      <c r="D162" s="141" t="s">
        <v>639</v>
      </c>
      <c r="E162" s="141" t="str">
        <f>VLOOKUP(N162,'5.교과목 정보'!$B$3:$K$76,10,FALSE)</f>
        <v>최연종</v>
      </c>
      <c r="F162" s="289" t="s">
        <v>465</v>
      </c>
      <c r="G162" s="141"/>
      <c r="H162" s="141" t="str">
        <f>VLOOKUP(N162,'5.교과목 정보'!$B$3:$K$76,2,FALSE)</f>
        <v>기본교육</v>
      </c>
      <c r="I162" s="141" t="str">
        <f>VLOOKUP(N162,'5.교과목 정보'!$B$3:$K$76,3,FALSE)</f>
        <v>교수 학습 평가 역량</v>
      </c>
      <c r="J162" s="141" t="str">
        <f>VLOOKUP(N162,'5.교과목 정보'!$B$3:$K$76,4,FALSE)</f>
        <v>교수시행</v>
      </c>
      <c r="K162" s="141" t="str">
        <f>VLOOKUP(N162,'5.교과목 정보'!$B$3:$K$76,5,FALSE)</f>
        <v>강의기법(강의시연 및 관찰)</v>
      </c>
      <c r="L162" s="287" t="s">
        <v>705</v>
      </c>
      <c r="M162" s="141" t="str">
        <f>VLOOKUP(N162,'5.교과목 정보'!$B$3:$K$76,6,FALSE)</f>
        <v>중급</v>
      </c>
      <c r="N162" s="145" t="s">
        <v>153</v>
      </c>
      <c r="O162" s="292" t="s">
        <v>862</v>
      </c>
      <c r="P162" s="144" t="s">
        <v>629</v>
      </c>
      <c r="Q162" s="141" t="e">
        <f>VLOOKUP(P162,'6.강사정보'!$C$3:$G$1048576,3,FALSE)</f>
        <v>#N/A</v>
      </c>
      <c r="R162" s="141" t="e">
        <f>VLOOKUP(P162,'6.강사정보'!$C$3:$G$1048576,2,FALSE)</f>
        <v>#N/A</v>
      </c>
      <c r="S162" s="141" t="e">
        <f>VLOOKUP(P162,'6.강사정보'!$C$3:$G$1048576,4,FALSE)</f>
        <v>#N/A</v>
      </c>
      <c r="T162" s="141" t="e">
        <f>VLOOKUP(P162,'6.강사정보'!$C$3:$G$1048576,5,FALSE)</f>
        <v>#N/A</v>
      </c>
      <c r="U162" s="144" t="s">
        <v>581</v>
      </c>
      <c r="V162" s="143" t="s">
        <v>21</v>
      </c>
      <c r="W162" s="143" t="s">
        <v>21</v>
      </c>
      <c r="X162" s="185">
        <v>45778</v>
      </c>
      <c r="Y162" s="185">
        <v>45779</v>
      </c>
      <c r="Z162" s="141" t="str">
        <f>VLOOKUP(N162,'5.교과목 정보'!$B$3:$K$76,9,FALSE)</f>
        <v>10:00 ~ 17:00</v>
      </c>
      <c r="AA162" s="141">
        <f>VLOOKUP(N162,'5.교과목 정보'!$B$3:$K$76,8,FALSE)</f>
        <v>12</v>
      </c>
      <c r="AB162" s="141" t="str">
        <f>VLOOKUP(N162,'5.교과목 정보'!$B$3:$K$76,7,FALSE)</f>
        <v>집체</v>
      </c>
      <c r="AC162" s="144" t="s">
        <v>444</v>
      </c>
      <c r="AD162" s="273" t="str">
        <f>VLOOKUP(AC162,'7.교육장 정보'!$C$3:$D$20,2,FALSE)</f>
        <v>한국폴리텍대학 정수캠퍼스</v>
      </c>
      <c r="AE162" s="201" t="s">
        <v>537</v>
      </c>
      <c r="AF162" s="201"/>
      <c r="AG162" s="141">
        <v>20</v>
      </c>
      <c r="AH162" s="141">
        <f>VLOOKUP(O162,'[1]모집현황(2025.3.12.)'!G$2:N$188,7,FALSE)</f>
        <v>3</v>
      </c>
      <c r="AI162" s="141"/>
    </row>
    <row r="163" spans="1:35" s="4" customFormat="1" ht="13.5">
      <c r="A163" s="187"/>
      <c r="B163" s="150">
        <v>163</v>
      </c>
      <c r="C163" s="144" t="s">
        <v>641</v>
      </c>
      <c r="D163" s="141" t="s">
        <v>639</v>
      </c>
      <c r="E163" s="141" t="str">
        <f>VLOOKUP(N163,'5.교과목 정보'!$B$3:$K$76,10,FALSE)</f>
        <v>이정은</v>
      </c>
      <c r="F163" s="289" t="s">
        <v>688</v>
      </c>
      <c r="G163" s="141"/>
      <c r="H163" s="141" t="str">
        <f>VLOOKUP(N163,'5.교과목 정보'!$B$3:$K$76,2,FALSE)</f>
        <v>전문교육</v>
      </c>
      <c r="I163" s="141" t="str">
        <f>VLOOKUP(N163,'5.교과목 정보'!$B$3:$K$76,3,FALSE)</f>
        <v>교수 학습 평가 역량</v>
      </c>
      <c r="J163" s="141" t="str">
        <f>VLOOKUP(N163,'5.교과목 정보'!$B$3:$K$76,4,FALSE)</f>
        <v>훈련과정 성과평가 및 관리</v>
      </c>
      <c r="K163" s="141" t="str">
        <f>VLOOKUP(N163,'5.교과목 정보'!$B$3:$K$76,5,FALSE)</f>
        <v>NCS기반 평가</v>
      </c>
      <c r="L163" s="287" t="s">
        <v>705</v>
      </c>
      <c r="M163" s="141" t="str">
        <f>VLOOKUP(N163,'5.교과목 정보'!$B$3:$K$76,6,FALSE)</f>
        <v>중급</v>
      </c>
      <c r="N163" s="145" t="s">
        <v>603</v>
      </c>
      <c r="O163" s="292" t="s">
        <v>863</v>
      </c>
      <c r="P163" s="144" t="s">
        <v>513</v>
      </c>
      <c r="Q163" s="141" t="str">
        <f>VLOOKUP(P163,'6.강사정보'!$C$3:$G$1048576,3,FALSE)</f>
        <v xml:space="preserve">대구광역시 </v>
      </c>
      <c r="R163" s="141" t="str">
        <f>VLOOKUP(P163,'6.강사정보'!$C$3:$G$1048576,2,FALSE)</f>
        <v>경북산업직업전문학교 교무부장</v>
      </c>
      <c r="S163" s="141" t="str">
        <f>VLOOKUP(P163,'6.강사정보'!$C$3:$G$1048576,4,FALSE)</f>
        <v>010-4030-8166</v>
      </c>
      <c r="T163" s="141" t="str">
        <f>VLOOKUP(P163,'6.강사정보'!$C$3:$G$1048576,5,FALSE)</f>
        <v>19990509@hanmail.net</v>
      </c>
      <c r="U163" s="144" t="s">
        <v>581</v>
      </c>
      <c r="V163" s="143" t="s">
        <v>21</v>
      </c>
      <c r="W163" s="143" t="s">
        <v>21</v>
      </c>
      <c r="X163" s="185">
        <v>45778</v>
      </c>
      <c r="Y163" s="185">
        <v>45778</v>
      </c>
      <c r="Z163" s="141" t="str">
        <f>VLOOKUP(N163,'5.교과목 정보'!$B$3:$K$76,9,FALSE)</f>
        <v>09:00 ~ 18:00</v>
      </c>
      <c r="AA163" s="141">
        <f>VLOOKUP(N163,'5.교과목 정보'!$B$3:$K$76,8,FALSE)</f>
        <v>8</v>
      </c>
      <c r="AB163" s="141" t="str">
        <f>VLOOKUP(N163,'5.교과목 정보'!$B$3:$K$76,7,FALSE)</f>
        <v>집체</v>
      </c>
      <c r="AC163" s="144" t="s">
        <v>483</v>
      </c>
      <c r="AD163" s="273" t="str">
        <f>VLOOKUP(AC163,'7.교육장 정보'!$C$3:$D$20,2,FALSE)</f>
        <v>능력개발교육원</v>
      </c>
      <c r="AE163" s="201" t="s">
        <v>538</v>
      </c>
      <c r="AF163" s="201"/>
      <c r="AG163" s="141">
        <v>20</v>
      </c>
      <c r="AH163" s="141">
        <f>VLOOKUP(O163,'[1]모집현황(2025.3.12.)'!G$2:N$188,7,FALSE)</f>
        <v>2</v>
      </c>
      <c r="AI163" s="141"/>
    </row>
    <row r="164" spans="1:35" s="4" customFormat="1" ht="13.5">
      <c r="A164" s="187"/>
      <c r="B164" s="150">
        <v>164</v>
      </c>
      <c r="C164" s="144" t="s">
        <v>641</v>
      </c>
      <c r="D164" s="141" t="s">
        <v>639</v>
      </c>
      <c r="E164" s="141" t="str">
        <f>VLOOKUP(N164,'5.교과목 정보'!$B$3:$K$76,10,FALSE)</f>
        <v>이승목</v>
      </c>
      <c r="F164" s="289" t="s">
        <v>463</v>
      </c>
      <c r="G164" s="141"/>
      <c r="H164" s="141" t="str">
        <f>VLOOKUP(N164,'5.교과목 정보'!$B$3:$K$76,2,FALSE)</f>
        <v>전문교육</v>
      </c>
      <c r="I164" s="141" t="str">
        <f>VLOOKUP(N164,'5.교과목 정보'!$B$3:$K$76,3,FALSE)</f>
        <v>훈련생 지원 역량</v>
      </c>
      <c r="J164" s="141" t="str">
        <f>VLOOKUP(N164,'5.교과목 정보'!$B$3:$K$76,4,FALSE)</f>
        <v>훈련생 이해 및 상담</v>
      </c>
      <c r="K164" s="141" t="str">
        <f>VLOOKUP(N164,'5.교과목 정보'!$B$3:$K$76,5,FALSE)</f>
        <v>훈련교사 코칭</v>
      </c>
      <c r="L164" s="287" t="s">
        <v>705</v>
      </c>
      <c r="M164" s="141" t="str">
        <f>VLOOKUP(N164,'5.교과목 정보'!$B$3:$K$76,6,FALSE)</f>
        <v>중급</v>
      </c>
      <c r="N164" s="145" t="s">
        <v>139</v>
      </c>
      <c r="O164" s="292" t="s">
        <v>864</v>
      </c>
      <c r="P164" s="144" t="s">
        <v>624</v>
      </c>
      <c r="Q164" s="141" t="str">
        <f>VLOOKUP(P164,'6.강사정보'!$C$3:$G$1048576,3,FALSE)</f>
        <v>경기도 안양</v>
      </c>
      <c r="R164" s="141" t="str">
        <f>VLOOKUP(P164,'6.강사정보'!$C$3:$G$1048576,2,FALSE)</f>
        <v>건강코칭 연구소 소장</v>
      </c>
      <c r="S164" s="141" t="str">
        <f>VLOOKUP(P164,'6.강사정보'!$C$3:$G$1048576,4,FALSE)</f>
        <v>010-8643-3155</v>
      </c>
      <c r="T164" s="141" t="str">
        <f>VLOOKUP(P164,'6.강사정보'!$C$3:$G$1048576,5,FALSE)</f>
        <v>binieni@hanmail.net</v>
      </c>
      <c r="U164" s="144" t="s">
        <v>581</v>
      </c>
      <c r="V164" s="143" t="s">
        <v>21</v>
      </c>
      <c r="W164" s="143" t="s">
        <v>21</v>
      </c>
      <c r="X164" s="185">
        <v>45778</v>
      </c>
      <c r="Y164" s="185">
        <v>45779</v>
      </c>
      <c r="Z164" s="141" t="str">
        <f>VLOOKUP(N164,'5.교과목 정보'!$B$3:$K$76,9,FALSE)</f>
        <v>10:00 ~ 17:00</v>
      </c>
      <c r="AA164" s="141">
        <f>VLOOKUP(N164,'5.교과목 정보'!$B$3:$K$76,8,FALSE)</f>
        <v>12</v>
      </c>
      <c r="AB164" s="141" t="str">
        <f>VLOOKUP(N164,'5.교과목 정보'!$B$3:$K$76,7,FALSE)</f>
        <v>집체</v>
      </c>
      <c r="AC164" s="144" t="s">
        <v>483</v>
      </c>
      <c r="AD164" s="273" t="str">
        <f>VLOOKUP(AC164,'7.교육장 정보'!$C$3:$D$20,2,FALSE)</f>
        <v>능력개발교육원</v>
      </c>
      <c r="AE164" s="201" t="s">
        <v>538</v>
      </c>
      <c r="AF164" s="201"/>
      <c r="AG164" s="141">
        <v>20</v>
      </c>
      <c r="AH164" s="141">
        <f>VLOOKUP(O164,'[1]모집현황(2025.3.12.)'!G$2:N$188,7,FALSE)</f>
        <v>6</v>
      </c>
      <c r="AI164" s="141"/>
    </row>
    <row r="165" spans="1:35" s="4" customFormat="1" ht="13.5">
      <c r="A165" s="187"/>
      <c r="B165" s="150">
        <v>165</v>
      </c>
      <c r="C165" s="205" t="s">
        <v>641</v>
      </c>
      <c r="D165" s="141" t="s">
        <v>639</v>
      </c>
      <c r="E165" s="141" t="str">
        <f>VLOOKUP(N165,'5.교과목 정보'!$B$3:$K$76,10,FALSE)</f>
        <v>김한빛</v>
      </c>
      <c r="F165" s="289" t="s">
        <v>463</v>
      </c>
      <c r="G165" s="141"/>
      <c r="H165" s="141" t="str">
        <f>VLOOKUP(N165,'5.교과목 정보'!$B$3:$K$76,2,FALSE)</f>
        <v>기본교육</v>
      </c>
      <c r="I165" s="141" t="str">
        <f>VLOOKUP(N165,'5.교과목 정보'!$B$3:$K$76,3,FALSE)</f>
        <v>기본역량</v>
      </c>
      <c r="J165" s="141" t="str">
        <f>VLOOKUP(N165,'5.교과목 정보'!$B$3:$K$76,4,FALSE)</f>
        <v>의사소통</v>
      </c>
      <c r="K165" s="141" t="str">
        <f>VLOOKUP(N165,'5.교과목 정보'!$B$3:$K$76,5,FALSE)</f>
        <v>커뮤니케이션 스킬</v>
      </c>
      <c r="L165" s="287" t="s">
        <v>754</v>
      </c>
      <c r="M165" s="141" t="str">
        <f>VLOOKUP(N165,'5.교과목 정보'!$B$3:$K$76,6,FALSE)</f>
        <v>초급</v>
      </c>
      <c r="N165" s="145" t="s">
        <v>131</v>
      </c>
      <c r="O165" s="292" t="s">
        <v>865</v>
      </c>
      <c r="P165" s="144" t="s">
        <v>524</v>
      </c>
      <c r="Q165" s="141" t="str">
        <f>VLOOKUP(P165,'6.강사정보'!$C$3:$G$1048576,3,FALSE)</f>
        <v>충남 당진시</v>
      </c>
      <c r="R165" s="141" t="str">
        <f>VLOOKUP(P165,'6.강사정보'!$C$3:$G$1048576,2,FALSE)</f>
        <v>한국인적자원개발전략연구소</v>
      </c>
      <c r="S165" s="141" t="str">
        <f>VLOOKUP(P165,'6.강사정보'!$C$3:$G$1048576,4,FALSE)</f>
        <v>010-3689-5152</v>
      </c>
      <c r="T165" s="141" t="str">
        <f>VLOOKUP(P165,'6.강사정보'!$C$3:$G$1048576,5,FALSE)</f>
        <v>oss5004@hanmail.net</v>
      </c>
      <c r="U165" s="144" t="s">
        <v>581</v>
      </c>
      <c r="V165" s="143">
        <v>45768</v>
      </c>
      <c r="W165" s="143" t="s">
        <v>21</v>
      </c>
      <c r="X165" s="185">
        <v>45779</v>
      </c>
      <c r="Y165" s="185">
        <v>45779</v>
      </c>
      <c r="Z165" s="141" t="str">
        <f>VLOOKUP(N165,'5.교과목 정보'!$B$3:$K$76,9,FALSE)</f>
        <v>10:00 ~ 17:00</v>
      </c>
      <c r="AA165" s="141">
        <f>VLOOKUP(N165,'5.교과목 정보'!$B$3:$K$76,8,FALSE)</f>
        <v>12</v>
      </c>
      <c r="AB165" s="141" t="str">
        <f>VLOOKUP(N165,'5.교과목 정보'!$B$3:$K$76,7,FALSE)</f>
        <v>혼합</v>
      </c>
      <c r="AC165" s="144" t="s">
        <v>483</v>
      </c>
      <c r="AD165" s="273" t="str">
        <f>VLOOKUP(AC165,'7.교육장 정보'!$C$3:$D$20,2,FALSE)</f>
        <v>능력개발교육원</v>
      </c>
      <c r="AE165" s="201" t="s">
        <v>538</v>
      </c>
      <c r="AF165" s="201"/>
      <c r="AG165" s="141">
        <v>20</v>
      </c>
      <c r="AH165" s="141">
        <f>VLOOKUP(O165,'[1]모집현황(2025.3.12.)'!G$2:N$188,7,FALSE)</f>
        <v>3</v>
      </c>
      <c r="AI165" s="141"/>
    </row>
    <row r="166" spans="1:35" s="4" customFormat="1" ht="13.5">
      <c r="A166" s="187"/>
      <c r="B166" s="150">
        <v>166</v>
      </c>
      <c r="C166" s="205" t="s">
        <v>641</v>
      </c>
      <c r="D166" s="141" t="s">
        <v>639</v>
      </c>
      <c r="E166" s="141" t="str">
        <f>VLOOKUP(N166,'5.교과목 정보'!$B$3:$K$76,10,FALSE)</f>
        <v>최연종</v>
      </c>
      <c r="F166" s="289" t="s">
        <v>465</v>
      </c>
      <c r="G166" s="141"/>
      <c r="H166" s="141" t="str">
        <f>VLOOKUP(N166,'5.교과목 정보'!$B$3:$K$76,2,FALSE)</f>
        <v>기본교육</v>
      </c>
      <c r="I166" s="141" t="str">
        <f>VLOOKUP(N166,'5.교과목 정보'!$B$3:$K$76,3,FALSE)</f>
        <v>교수 학습 평가 역량</v>
      </c>
      <c r="J166" s="141" t="str">
        <f>VLOOKUP(N166,'5.교과목 정보'!$B$3:$K$76,4,FALSE)</f>
        <v>교수시행</v>
      </c>
      <c r="K166" s="141" t="str">
        <f>VLOOKUP(N166,'5.교과목 정보'!$B$3:$K$76,5,FALSE)</f>
        <v>강의기법(원격강의법)</v>
      </c>
      <c r="L166" s="287" t="s">
        <v>705</v>
      </c>
      <c r="M166" s="141" t="str">
        <f>VLOOKUP(N166,'5.교과목 정보'!$B$3:$K$76,6,FALSE)</f>
        <v>초급</v>
      </c>
      <c r="N166" s="145" t="s">
        <v>587</v>
      </c>
      <c r="O166" s="292" t="s">
        <v>866</v>
      </c>
      <c r="P166" s="144" t="s">
        <v>68</v>
      </c>
      <c r="Q166" s="141" t="str">
        <f>VLOOKUP(P166,'6.강사정보'!$C$3:$G$1048576,3,FALSE)</f>
        <v xml:space="preserve">서울특별시 </v>
      </c>
      <c r="R166" s="141" t="str">
        <f>VLOOKUP(P166,'6.강사정보'!$C$3:$G$1048576,2,FALSE)</f>
        <v>백석대학교 평생교육, HRD연구소</v>
      </c>
      <c r="S166" s="141" t="str">
        <f>VLOOKUP(P166,'6.강사정보'!$C$3:$G$1048576,4,FALSE)</f>
        <v>010-2698-2776</v>
      </c>
      <c r="T166" s="141" t="str">
        <f>VLOOKUP(P166,'6.강사정보'!$C$3:$G$1048576,5,FALSE)</f>
        <v>sayimage@naver.com</v>
      </c>
      <c r="U166" s="144" t="s">
        <v>581</v>
      </c>
      <c r="V166" s="143" t="s">
        <v>21</v>
      </c>
      <c r="W166" s="143" t="s">
        <v>21</v>
      </c>
      <c r="X166" s="185">
        <v>45779</v>
      </c>
      <c r="Y166" s="185">
        <v>45779</v>
      </c>
      <c r="Z166" s="141" t="str">
        <f>VLOOKUP(N166,'5.교과목 정보'!$B$3:$K$76,9,FALSE)</f>
        <v>10:00 ~ 17:00</v>
      </c>
      <c r="AA166" s="141">
        <f>VLOOKUP(N166,'5.교과목 정보'!$B$3:$K$76,8,FALSE)</f>
        <v>6</v>
      </c>
      <c r="AB166" s="141" t="str">
        <f>VLOOKUP(N166,'5.교과목 정보'!$B$3:$K$76,7,FALSE)</f>
        <v>집체</v>
      </c>
      <c r="AC166" s="144" t="s">
        <v>444</v>
      </c>
      <c r="AD166" s="273" t="str">
        <f>VLOOKUP(AC166,'7.교육장 정보'!$C$3:$D$20,2,FALSE)</f>
        <v>한국폴리텍대학 정수캠퍼스</v>
      </c>
      <c r="AE166" s="201" t="s">
        <v>537</v>
      </c>
      <c r="AF166" s="201"/>
      <c r="AG166" s="141">
        <v>20</v>
      </c>
      <c r="AH166" s="141">
        <f>VLOOKUP(O166,'[1]모집현황(2025.3.12.)'!G$2:N$188,7,FALSE)</f>
        <v>8</v>
      </c>
      <c r="AI166" s="141"/>
    </row>
    <row r="167" spans="1:35" s="4" customFormat="1" ht="13.5">
      <c r="A167" s="187"/>
      <c r="B167" s="150">
        <v>167</v>
      </c>
      <c r="C167" s="205" t="s">
        <v>641</v>
      </c>
      <c r="D167" s="141" t="s">
        <v>639</v>
      </c>
      <c r="E167" s="141" t="str">
        <f>VLOOKUP(N167,'5.교과목 정보'!$B$3:$K$76,10,FALSE)</f>
        <v>최연종</v>
      </c>
      <c r="F167" s="289" t="s">
        <v>465</v>
      </c>
      <c r="G167" s="141"/>
      <c r="H167" s="141" t="str">
        <f>VLOOKUP(N167,'5.교과목 정보'!$B$3:$K$76,2,FALSE)</f>
        <v>기본교육</v>
      </c>
      <c r="I167" s="141" t="str">
        <f>VLOOKUP(N167,'5.교과목 정보'!$B$3:$K$76,3,FALSE)</f>
        <v>교수 학습 평가 역량</v>
      </c>
      <c r="J167" s="141" t="str">
        <f>VLOOKUP(N167,'5.교과목 정보'!$B$3:$K$76,4,FALSE)</f>
        <v>교수시행</v>
      </c>
      <c r="K167" s="141" t="str">
        <f>VLOOKUP(N167,'5.교과목 정보'!$B$3:$K$76,5,FALSE)</f>
        <v xml:space="preserve"> 훈련 프로그램 개발</v>
      </c>
      <c r="L167" s="287" t="s">
        <v>714</v>
      </c>
      <c r="M167" s="141" t="str">
        <f>VLOOKUP(N167,'5.교과목 정보'!$B$3:$K$76,6,FALSE)</f>
        <v>초급</v>
      </c>
      <c r="N167" s="145" t="s">
        <v>108</v>
      </c>
      <c r="O167" s="292" t="s">
        <v>867</v>
      </c>
      <c r="P167" s="144" t="s">
        <v>617</v>
      </c>
      <c r="Q167" s="141" t="e">
        <f>VLOOKUP(P167,'6.강사정보'!$C$3:$G$1048576,3,FALSE)</f>
        <v>#N/A</v>
      </c>
      <c r="R167" s="141" t="e">
        <f>VLOOKUP(P167,'6.강사정보'!$C$3:$G$1048576,2,FALSE)</f>
        <v>#N/A</v>
      </c>
      <c r="S167" s="141" t="e">
        <f>VLOOKUP(P167,'6.강사정보'!$C$3:$G$1048576,4,FALSE)</f>
        <v>#N/A</v>
      </c>
      <c r="T167" s="141" t="e">
        <f>VLOOKUP(P167,'6.강사정보'!$C$3:$G$1048576,5,FALSE)</f>
        <v>#N/A</v>
      </c>
      <c r="U167" s="144" t="s">
        <v>581</v>
      </c>
      <c r="V167" s="143">
        <v>45768</v>
      </c>
      <c r="W167" s="143" t="s">
        <v>21</v>
      </c>
      <c r="X167" s="185">
        <v>45779</v>
      </c>
      <c r="Y167" s="185">
        <v>45779</v>
      </c>
      <c r="Z167" s="141" t="str">
        <f>VLOOKUP(N167,'5.교과목 정보'!$B$3:$K$76,9,FALSE)</f>
        <v>09:00 ~ 18:00</v>
      </c>
      <c r="AA167" s="141">
        <f>VLOOKUP(N167,'5.교과목 정보'!$B$3:$K$76,8,FALSE)</f>
        <v>12</v>
      </c>
      <c r="AB167" s="141" t="str">
        <f>VLOOKUP(N167,'5.교과목 정보'!$B$3:$K$76,7,FALSE)</f>
        <v>혼합</v>
      </c>
      <c r="AC167" s="144" t="s">
        <v>483</v>
      </c>
      <c r="AD167" s="273" t="str">
        <f>VLOOKUP(AC167,'7.교육장 정보'!$C$3:$D$20,2,FALSE)</f>
        <v>능력개발교육원</v>
      </c>
      <c r="AE167" s="201" t="s">
        <v>537</v>
      </c>
      <c r="AF167" s="201"/>
      <c r="AG167" s="141">
        <v>20</v>
      </c>
      <c r="AH167" s="141">
        <f>VLOOKUP(O167,'[1]모집현황(2025.3.12.)'!G$2:N$188,7,FALSE)</f>
        <v>7</v>
      </c>
      <c r="AI167" s="141"/>
    </row>
    <row r="168" spans="1:35" s="4" customFormat="1" ht="13.5">
      <c r="A168" s="187"/>
      <c r="B168" s="150">
        <v>168</v>
      </c>
      <c r="C168" s="205" t="s">
        <v>641</v>
      </c>
      <c r="D168" s="141" t="s">
        <v>639</v>
      </c>
      <c r="E168" s="141" t="str">
        <f>VLOOKUP(N168,'5.교과목 정보'!$B$3:$K$76,10,FALSE)</f>
        <v>김한빛</v>
      </c>
      <c r="F168" s="289" t="s">
        <v>463</v>
      </c>
      <c r="G168" s="141"/>
      <c r="H168" s="141" t="str">
        <f>VLOOKUP(N168,'5.교과목 정보'!$B$3:$K$76,2,FALSE)</f>
        <v>기본교육</v>
      </c>
      <c r="I168" s="141" t="str">
        <f>VLOOKUP(N168,'5.교과목 정보'!$B$3:$K$76,3,FALSE)</f>
        <v>교수 학습 평가 역량</v>
      </c>
      <c r="J168" s="141" t="str">
        <f>VLOOKUP(N168,'5.교과목 정보'!$B$3:$K$76,4,FALSE)</f>
        <v>훈련과정 설계 및 개발</v>
      </c>
      <c r="K168" s="141" t="str">
        <f>VLOOKUP(N168,'5.교과목 정보'!$B$3:$K$76,5,FALSE)</f>
        <v>NCS활용 교육</v>
      </c>
      <c r="L168" s="287" t="s">
        <v>714</v>
      </c>
      <c r="M168" s="141" t="str">
        <f>VLOOKUP(N168,'5.교과목 정보'!$B$3:$K$76,6,FALSE)</f>
        <v>초급</v>
      </c>
      <c r="N168" s="145" t="s">
        <v>598</v>
      </c>
      <c r="O168" s="292" t="s">
        <v>868</v>
      </c>
      <c r="P168" s="144" t="s">
        <v>46</v>
      </c>
      <c r="Q168" s="141" t="str">
        <f>VLOOKUP(P168,'6.강사정보'!$C$3:$G$1048576,3,FALSE)</f>
        <v xml:space="preserve">부산광역시 </v>
      </c>
      <c r="R168" s="141" t="str">
        <f>VLOOKUP(P168,'6.강사정보'!$C$3:$G$1048576,2,FALSE)</f>
        <v>법무부</v>
      </c>
      <c r="S168" s="141" t="str">
        <f>VLOOKUP(P168,'6.강사정보'!$C$3:$G$1048576,4,FALSE)</f>
        <v>010-5877-5516</v>
      </c>
      <c r="T168" s="141" t="str">
        <f>VLOOKUP(P168,'6.강사정보'!$C$3:$G$1048576,5,FALSE)</f>
        <v>volvo5331@hanmail.net</v>
      </c>
      <c r="U168" s="144" t="s">
        <v>581</v>
      </c>
      <c r="V168" s="143" t="s">
        <v>21</v>
      </c>
      <c r="W168" s="143" t="s">
        <v>21</v>
      </c>
      <c r="X168" s="185">
        <v>45779</v>
      </c>
      <c r="Y168" s="185">
        <v>45779</v>
      </c>
      <c r="Z168" s="141" t="str">
        <f>VLOOKUP(N168,'5.교과목 정보'!$B$3:$K$76,9,FALSE)</f>
        <v>10:00 ~ 17:00</v>
      </c>
      <c r="AA168" s="141">
        <f>VLOOKUP(N168,'5.교과목 정보'!$B$3:$K$76,8,FALSE)</f>
        <v>6</v>
      </c>
      <c r="AB168" s="141" t="str">
        <f>VLOOKUP(N168,'5.교과목 정보'!$B$3:$K$76,7,FALSE)</f>
        <v>집체</v>
      </c>
      <c r="AC168" s="144" t="s">
        <v>444</v>
      </c>
      <c r="AD168" s="273" t="str">
        <f>VLOOKUP(AC168,'7.교육장 정보'!$C$3:$D$20,2,FALSE)</f>
        <v>한국폴리텍대학 정수캠퍼스</v>
      </c>
      <c r="AE168" s="201" t="s">
        <v>538</v>
      </c>
      <c r="AF168" s="201"/>
      <c r="AG168" s="141">
        <v>20</v>
      </c>
      <c r="AH168" s="141">
        <f>VLOOKUP(O168,'[1]모집현황(2025.3.12.)'!G$2:N$188,7,FALSE)</f>
        <v>4</v>
      </c>
      <c r="AI168" s="141"/>
    </row>
    <row r="169" spans="1:35" s="4" customFormat="1" ht="13.5">
      <c r="A169" s="187"/>
      <c r="B169" s="150">
        <v>169</v>
      </c>
      <c r="C169" s="205" t="s">
        <v>641</v>
      </c>
      <c r="D169" s="141" t="s">
        <v>639</v>
      </c>
      <c r="E169" s="141" t="str">
        <f>VLOOKUP(N169,'5.교과목 정보'!$B$3:$K$76,10,FALSE)</f>
        <v>김한빛</v>
      </c>
      <c r="F169" s="289" t="s">
        <v>463</v>
      </c>
      <c r="G169" s="141"/>
      <c r="H169" s="141" t="str">
        <f>VLOOKUP(N169,'5.교과목 정보'!$B$3:$K$76,2,FALSE)</f>
        <v>기본교육</v>
      </c>
      <c r="I169" s="141" t="str">
        <f>VLOOKUP(N169,'5.교과목 정보'!$B$3:$K$76,3,FALSE)</f>
        <v>교수 학습 평가 역량</v>
      </c>
      <c r="J169" s="141" t="str">
        <f>VLOOKUP(N169,'5.교과목 정보'!$B$3:$K$76,4,FALSE)</f>
        <v>훈련과정 설계 및 개발</v>
      </c>
      <c r="K169" s="141" t="str">
        <f>VLOOKUP(N169,'5.교과목 정보'!$B$3:$K$76,5,FALSE)</f>
        <v>NCS활용 교육</v>
      </c>
      <c r="L169" s="287" t="s">
        <v>731</v>
      </c>
      <c r="M169" s="141" t="str">
        <f>VLOOKUP(N169,'5.교과목 정보'!$B$3:$K$76,6,FALSE)</f>
        <v>초급</v>
      </c>
      <c r="N169" s="145" t="s">
        <v>598</v>
      </c>
      <c r="O169" s="292" t="s">
        <v>869</v>
      </c>
      <c r="P169" s="144" t="s">
        <v>88</v>
      </c>
      <c r="Q169" s="141" t="str">
        <f>VLOOKUP(P169,'6.강사정보'!$C$3:$G$1048576,3,FALSE)</f>
        <v xml:space="preserve">인천광역시 </v>
      </c>
      <c r="R169" s="141" t="str">
        <f>VLOOKUP(P169,'6.강사정보'!$C$3:$G$1048576,2,FALSE)</f>
        <v>한국폴리텍대학 광명융합기술교육원</v>
      </c>
      <c r="S169" s="141" t="str">
        <f>VLOOKUP(P169,'6.강사정보'!$C$3:$G$1048576,4,FALSE)</f>
        <v>010-3449-1838</v>
      </c>
      <c r="T169" s="141" t="str">
        <f>VLOOKUP(P169,'6.강사정보'!$C$3:$G$1048576,5,FALSE)</f>
        <v>kutsik@kopo.ac.kr</v>
      </c>
      <c r="U169" s="144" t="s">
        <v>581</v>
      </c>
      <c r="V169" s="143" t="s">
        <v>21</v>
      </c>
      <c r="W169" s="143" t="s">
        <v>21</v>
      </c>
      <c r="X169" s="185">
        <v>45779</v>
      </c>
      <c r="Y169" s="185">
        <v>45779</v>
      </c>
      <c r="Z169" s="141" t="str">
        <f>VLOOKUP(N169,'5.교과목 정보'!$B$3:$K$76,9,FALSE)</f>
        <v>10:00 ~ 17:00</v>
      </c>
      <c r="AA169" s="141">
        <f>VLOOKUP(N169,'5.교과목 정보'!$B$3:$K$76,8,FALSE)</f>
        <v>6</v>
      </c>
      <c r="AB169" s="141" t="str">
        <f>VLOOKUP(N169,'5.교과목 정보'!$B$3:$K$76,7,FALSE)</f>
        <v>집체</v>
      </c>
      <c r="AC169" s="144" t="s">
        <v>483</v>
      </c>
      <c r="AD169" s="273" t="str">
        <f>VLOOKUP(AC169,'7.교육장 정보'!$C$3:$D$20,2,FALSE)</f>
        <v>능력개발교육원</v>
      </c>
      <c r="AE169" s="201" t="s">
        <v>538</v>
      </c>
      <c r="AF169" s="201"/>
      <c r="AG169" s="141">
        <v>20</v>
      </c>
      <c r="AH169" s="141">
        <f>VLOOKUP(O169,'[1]모집현황(2025.3.12.)'!G$2:N$188,7,FALSE)</f>
        <v>0</v>
      </c>
      <c r="AI169" s="141"/>
    </row>
    <row r="170" spans="1:35" ht="13.5">
      <c r="B170" s="150">
        <v>170</v>
      </c>
      <c r="C170" s="205" t="s">
        <v>533</v>
      </c>
      <c r="D170" s="141" t="s">
        <v>639</v>
      </c>
      <c r="E170" s="141" t="str">
        <f>VLOOKUP(N170,'5.교과목 정보'!$B$3:$K$76,10,FALSE)</f>
        <v>최연종</v>
      </c>
      <c r="F170" s="289" t="s">
        <v>465</v>
      </c>
      <c r="G170" s="141"/>
      <c r="H170" s="141" t="str">
        <f>VLOOKUP(N170,'5.교과목 정보'!$B$3:$K$76,2,FALSE)</f>
        <v>기본교육</v>
      </c>
      <c r="I170" s="141" t="str">
        <f>VLOOKUP(N170,'5.교과목 정보'!$B$3:$K$76,3,FALSE)</f>
        <v>교수 학습 평가 역량</v>
      </c>
      <c r="J170" s="141" t="str">
        <f>VLOOKUP(N170,'5.교과목 정보'!$B$3:$K$76,4,FALSE)</f>
        <v>교수시행</v>
      </c>
      <c r="K170" s="141" t="str">
        <f>VLOOKUP(N170,'5.교과목 정보'!$B$3:$K$76,5,FALSE)</f>
        <v>강의기법(퍼실리테이션)</v>
      </c>
      <c r="L170" s="287" t="s">
        <v>749</v>
      </c>
      <c r="M170" s="141" t="str">
        <f>VLOOKUP(N170,'5.교과목 정보'!$B$3:$K$76,6,FALSE)</f>
        <v>중급</v>
      </c>
      <c r="N170" s="145" t="s">
        <v>123</v>
      </c>
      <c r="O170" s="292" t="s">
        <v>870</v>
      </c>
      <c r="P170" s="144" t="s">
        <v>524</v>
      </c>
      <c r="Q170" s="141" t="str">
        <f>VLOOKUP(P170,'6.강사정보'!$C$3:$G$1048576,3,FALSE)</f>
        <v>충남 당진시</v>
      </c>
      <c r="R170" s="141" t="str">
        <f>VLOOKUP(P170,'6.강사정보'!$C$3:$G$1048576,2,FALSE)</f>
        <v>한국인적자원개발전략연구소</v>
      </c>
      <c r="S170" s="141" t="str">
        <f>VLOOKUP(P170,'6.강사정보'!$C$3:$G$1048576,4,FALSE)</f>
        <v>010-3689-5152</v>
      </c>
      <c r="T170" s="141" t="str">
        <f>VLOOKUP(P170,'6.강사정보'!$C$3:$G$1048576,5,FALSE)</f>
        <v>oss5004@hanmail.net</v>
      </c>
      <c r="U170" s="144" t="s">
        <v>581</v>
      </c>
      <c r="V170" s="143">
        <v>45768</v>
      </c>
      <c r="W170" s="143" t="s">
        <v>21</v>
      </c>
      <c r="X170" s="185">
        <v>45780</v>
      </c>
      <c r="Y170" s="185">
        <v>45780</v>
      </c>
      <c r="Z170" s="141" t="str">
        <f>VLOOKUP(N170,'5.교과목 정보'!$B$3:$K$76,9,FALSE)</f>
        <v>09:00 ~ 18:00</v>
      </c>
      <c r="AA170" s="141">
        <f>VLOOKUP(N170,'5.교과목 정보'!$B$3:$K$76,8,FALSE)</f>
        <v>12</v>
      </c>
      <c r="AB170" s="141" t="str">
        <f>VLOOKUP(N170,'5.교과목 정보'!$B$3:$K$76,7,FALSE)</f>
        <v>혼합</v>
      </c>
      <c r="AC170" s="144" t="s">
        <v>447</v>
      </c>
      <c r="AD170" s="273" t="str">
        <f>VLOOKUP(AC170,'7.교육장 정보'!$C$3:$D$20,2,FALSE)</f>
        <v>경북산업직업전문학교</v>
      </c>
      <c r="AE170" s="201" t="s">
        <v>538</v>
      </c>
      <c r="AF170" s="201"/>
      <c r="AG170" s="141">
        <v>20</v>
      </c>
      <c r="AH170" s="141">
        <f>VLOOKUP(O170,'[1]모집현황(2025.3.12.)'!G$2:N$188,7,FALSE)</f>
        <v>19</v>
      </c>
      <c r="AI170" s="141"/>
    </row>
    <row r="171" spans="1:35" ht="13.5">
      <c r="B171" s="150">
        <v>171</v>
      </c>
      <c r="C171" s="205" t="s">
        <v>533</v>
      </c>
      <c r="D171" s="141" t="s">
        <v>639</v>
      </c>
      <c r="E171" s="141" t="str">
        <f>VLOOKUP(N171,'5.교과목 정보'!$B$3:$K$76,10,FALSE)</f>
        <v>최연종</v>
      </c>
      <c r="F171" s="289" t="s">
        <v>465</v>
      </c>
      <c r="G171" s="141"/>
      <c r="H171" s="141" t="str">
        <f>VLOOKUP(N171,'5.교과목 정보'!$B$3:$K$76,2,FALSE)</f>
        <v>기본교육</v>
      </c>
      <c r="I171" s="141" t="str">
        <f>VLOOKUP(N171,'5.교과목 정보'!$B$3:$K$76,3,FALSE)</f>
        <v>교수 학습 평가 역량</v>
      </c>
      <c r="J171" s="141" t="str">
        <f>VLOOKUP(N171,'5.교과목 정보'!$B$3:$K$76,4,FALSE)</f>
        <v>교수시행</v>
      </c>
      <c r="K171" s="141" t="str">
        <f>VLOOKUP(N171,'5.교과목 정보'!$B$3:$K$76,5,FALSE)</f>
        <v xml:space="preserve"> 훈련 프로그램 개발</v>
      </c>
      <c r="L171" s="287" t="s">
        <v>731</v>
      </c>
      <c r="M171" s="141" t="str">
        <f>VLOOKUP(N171,'5.교과목 정보'!$B$3:$K$76,6,FALSE)</f>
        <v>초급</v>
      </c>
      <c r="N171" s="145" t="s">
        <v>108</v>
      </c>
      <c r="O171" s="292" t="s">
        <v>871</v>
      </c>
      <c r="P171" s="144" t="s">
        <v>617</v>
      </c>
      <c r="Q171" s="141" t="e">
        <f>VLOOKUP(P171,'6.강사정보'!$C$3:$G$1048576,3,FALSE)</f>
        <v>#N/A</v>
      </c>
      <c r="R171" s="141" t="e">
        <f>VLOOKUP(P171,'6.강사정보'!$C$3:$G$1048576,2,FALSE)</f>
        <v>#N/A</v>
      </c>
      <c r="S171" s="141" t="e">
        <f>VLOOKUP(P171,'6.강사정보'!$C$3:$G$1048576,4,FALSE)</f>
        <v>#N/A</v>
      </c>
      <c r="T171" s="141" t="e">
        <f>VLOOKUP(P171,'6.강사정보'!$C$3:$G$1048576,5,FALSE)</f>
        <v>#N/A</v>
      </c>
      <c r="U171" s="144" t="s">
        <v>581</v>
      </c>
      <c r="V171" s="143">
        <v>45768</v>
      </c>
      <c r="W171" s="143" t="s">
        <v>21</v>
      </c>
      <c r="X171" s="185">
        <v>45780</v>
      </c>
      <c r="Y171" s="185">
        <v>45780</v>
      </c>
      <c r="Z171" s="141" t="str">
        <f>VLOOKUP(N171,'5.교과목 정보'!$B$3:$K$76,9,FALSE)</f>
        <v>09:00 ~ 18:00</v>
      </c>
      <c r="AA171" s="141">
        <f>VLOOKUP(N171,'5.교과목 정보'!$B$3:$K$76,8,FALSE)</f>
        <v>12</v>
      </c>
      <c r="AB171" s="141" t="str">
        <f>VLOOKUP(N171,'5.교과목 정보'!$B$3:$K$76,7,FALSE)</f>
        <v>혼합</v>
      </c>
      <c r="AC171" s="144" t="s">
        <v>648</v>
      </c>
      <c r="AD171" s="273" t="str">
        <f>VLOOKUP(AC171,'7.교육장 정보'!$C$3:$D$20,2,FALSE)</f>
        <v>대한상공회의소 부산인력개발원</v>
      </c>
      <c r="AE171" s="201" t="s">
        <v>537</v>
      </c>
      <c r="AF171" s="201"/>
      <c r="AG171" s="141">
        <v>20</v>
      </c>
      <c r="AH171" s="141">
        <f>VLOOKUP(O171,'[1]모집현황(2025.3.12.)'!G$2:N$188,7,FALSE)</f>
        <v>20</v>
      </c>
      <c r="AI171" s="141"/>
    </row>
    <row r="172" spans="1:35" ht="13.5">
      <c r="B172" s="150">
        <v>172</v>
      </c>
      <c r="C172" s="144" t="s">
        <v>533</v>
      </c>
      <c r="D172" s="141" t="s">
        <v>639</v>
      </c>
      <c r="E172" s="141" t="str">
        <f>VLOOKUP(N172,'5.교과목 정보'!$B$3:$K$76,10,FALSE)</f>
        <v>이정은</v>
      </c>
      <c r="F172" s="289" t="s">
        <v>688</v>
      </c>
      <c r="G172" s="141"/>
      <c r="H172" s="141" t="str">
        <f>VLOOKUP(N172,'5.교과목 정보'!$B$3:$K$76,2,FALSE)</f>
        <v>기본교육</v>
      </c>
      <c r="I172" s="141" t="str">
        <f>VLOOKUP(N172,'5.교과목 정보'!$B$3:$K$76,3,FALSE)</f>
        <v>기본역량</v>
      </c>
      <c r="J172" s="141" t="str">
        <f>VLOOKUP(N172,'5.교과목 정보'!$B$3:$K$76,4,FALSE)</f>
        <v>AI・디지털 이해 및 활용</v>
      </c>
      <c r="K172" s="141" t="str">
        <f>VLOOKUP(N172,'5.교과목 정보'!$B$3:$K$76,5,FALSE)</f>
        <v>컴퓨터 활용(엑셀)</v>
      </c>
      <c r="L172" s="287" t="s">
        <v>705</v>
      </c>
      <c r="M172" s="141" t="str">
        <f>VLOOKUP(N172,'5.교과목 정보'!$B$3:$K$76,6,FALSE)</f>
        <v>중급</v>
      </c>
      <c r="N172" s="145" t="s">
        <v>122</v>
      </c>
      <c r="O172" s="292" t="s">
        <v>872</v>
      </c>
      <c r="P172" s="144" t="s">
        <v>619</v>
      </c>
      <c r="Q172" s="141" t="e">
        <f>VLOOKUP(P172,'6.강사정보'!$C$3:$G$1048576,3,FALSE)</f>
        <v>#N/A</v>
      </c>
      <c r="R172" s="141" t="e">
        <f>VLOOKUP(P172,'6.강사정보'!$C$3:$G$1048576,2,FALSE)</f>
        <v>#N/A</v>
      </c>
      <c r="S172" s="141" t="e">
        <f>VLOOKUP(P172,'6.강사정보'!$C$3:$G$1048576,4,FALSE)</f>
        <v>#N/A</v>
      </c>
      <c r="T172" s="141" t="e">
        <f>VLOOKUP(P172,'6.강사정보'!$C$3:$G$1048576,5,FALSE)</f>
        <v>#N/A</v>
      </c>
      <c r="U172" s="144" t="s">
        <v>581</v>
      </c>
      <c r="V172" s="143">
        <v>45768</v>
      </c>
      <c r="W172" s="143" t="s">
        <v>21</v>
      </c>
      <c r="X172" s="185">
        <v>45780</v>
      </c>
      <c r="Y172" s="185">
        <v>45780</v>
      </c>
      <c r="Z172" s="141" t="str">
        <f>VLOOKUP(N172,'5.교과목 정보'!$B$3:$K$76,9,FALSE)</f>
        <v>09:00 ~ 18:00</v>
      </c>
      <c r="AA172" s="141">
        <f>VLOOKUP(N172,'5.교과목 정보'!$B$3:$K$76,8,FALSE)</f>
        <v>12</v>
      </c>
      <c r="AB172" s="141" t="str">
        <f>VLOOKUP(N172,'5.교과목 정보'!$B$3:$K$76,7,FALSE)</f>
        <v>혼합</v>
      </c>
      <c r="AC172" s="144" t="s">
        <v>653</v>
      </c>
      <c r="AD172" s="273" t="str">
        <f>VLOOKUP(AC172,'7.교육장 정보'!$C$3:$D$20,2,FALSE)</f>
        <v>울산산업직업전문학교</v>
      </c>
      <c r="AE172" s="201" t="s">
        <v>537</v>
      </c>
      <c r="AF172" s="201"/>
      <c r="AG172" s="141">
        <v>20</v>
      </c>
      <c r="AH172" s="141">
        <f>VLOOKUP(O172,'[1]모집현황(2025.3.12.)'!G$2:N$188,7,FALSE)</f>
        <v>8</v>
      </c>
      <c r="AI172" s="141"/>
    </row>
    <row r="173" spans="1:35" ht="13.5">
      <c r="B173" s="150">
        <v>173</v>
      </c>
      <c r="C173" s="144" t="s">
        <v>533</v>
      </c>
      <c r="D173" s="141" t="s">
        <v>639</v>
      </c>
      <c r="E173" s="141" t="str">
        <f>VLOOKUP(N173,'5.교과목 정보'!$B$3:$K$76,10,FALSE)</f>
        <v>이정은</v>
      </c>
      <c r="F173" s="289" t="s">
        <v>688</v>
      </c>
      <c r="G173" s="141"/>
      <c r="H173" s="141" t="str">
        <f>VLOOKUP(N173,'5.교과목 정보'!$B$3:$K$76,2,FALSE)</f>
        <v>기본교육</v>
      </c>
      <c r="I173" s="141" t="str">
        <f>VLOOKUP(N173,'5.교과목 정보'!$B$3:$K$76,3,FALSE)</f>
        <v>기본역량</v>
      </c>
      <c r="J173" s="141" t="str">
        <f>VLOOKUP(N173,'5.교과목 정보'!$B$3:$K$76,4,FALSE)</f>
        <v>AI・디지털 이해 및 활용</v>
      </c>
      <c r="K173" s="141" t="str">
        <f>VLOOKUP(N173,'5.교과목 정보'!$B$3:$K$76,5,FALSE)</f>
        <v>컴퓨터 활용(파워포인트)</v>
      </c>
      <c r="L173" s="287" t="s">
        <v>714</v>
      </c>
      <c r="M173" s="141" t="str">
        <f>VLOOKUP(N173,'5.교과목 정보'!$B$3:$K$76,6,FALSE)</f>
        <v>중급</v>
      </c>
      <c r="N173" s="145" t="s">
        <v>591</v>
      </c>
      <c r="O173" s="292" t="s">
        <v>873</v>
      </c>
      <c r="P173" s="144" t="s">
        <v>42</v>
      </c>
      <c r="Q173" s="141" t="str">
        <f>VLOOKUP(P173,'6.강사정보'!$C$3:$G$1048576,3,FALSE)</f>
        <v xml:space="preserve">서울특별시 </v>
      </c>
      <c r="R173" s="141" t="str">
        <f>VLOOKUP(P173,'6.강사정보'!$C$3:$G$1048576,2,FALSE)</f>
        <v>IU교육연구소</v>
      </c>
      <c r="S173" s="141" t="str">
        <f>VLOOKUP(P173,'6.강사정보'!$C$3:$G$1048576,4,FALSE)</f>
        <v>010.2725.8079</v>
      </c>
      <c r="T173" s="141" t="str">
        <f>VLOOKUP(P173,'6.강사정보'!$C$3:$G$1048576,5,FALSE)</f>
        <v>uglingduck@hanmail.net</v>
      </c>
      <c r="U173" s="144" t="s">
        <v>581</v>
      </c>
      <c r="V173" s="143" t="s">
        <v>21</v>
      </c>
      <c r="W173" s="143" t="s">
        <v>21</v>
      </c>
      <c r="X173" s="185">
        <v>45780</v>
      </c>
      <c r="Y173" s="185">
        <v>45781</v>
      </c>
      <c r="Z173" s="141" t="str">
        <f>VLOOKUP(N173,'5.교과목 정보'!$B$3:$K$76,9,FALSE)</f>
        <v>10:00 ~ 17:00</v>
      </c>
      <c r="AA173" s="141">
        <f>VLOOKUP(N173,'5.교과목 정보'!$B$3:$K$76,8,FALSE)</f>
        <v>12</v>
      </c>
      <c r="AB173" s="141" t="str">
        <f>VLOOKUP(N173,'5.교과목 정보'!$B$3:$K$76,7,FALSE)</f>
        <v>집체</v>
      </c>
      <c r="AC173" s="144" t="s">
        <v>442</v>
      </c>
      <c r="AD173" s="273" t="str">
        <f>VLOOKUP(AC173,'7.교육장 정보'!$C$3:$D$20,2,FALSE)</f>
        <v>방송정보국제교육원</v>
      </c>
      <c r="AE173" s="201" t="s">
        <v>537</v>
      </c>
      <c r="AF173" s="201"/>
      <c r="AG173" s="141">
        <v>20</v>
      </c>
      <c r="AH173" s="141">
        <f>VLOOKUP(O173,'[1]모집현황(2025.3.12.)'!G$2:N$188,7,FALSE)</f>
        <v>20</v>
      </c>
      <c r="AI173" s="141"/>
    </row>
    <row r="174" spans="1:35" ht="13.5">
      <c r="B174" s="276">
        <v>174</v>
      </c>
      <c r="C174" s="277" t="s">
        <v>533</v>
      </c>
      <c r="D174" s="278" t="s">
        <v>639</v>
      </c>
      <c r="E174" s="278" t="str">
        <f>VLOOKUP(N174,'5.교과목 정보'!$B$3:$K$76,10,FALSE)</f>
        <v>이승목</v>
      </c>
      <c r="F174" s="289" t="s">
        <v>463</v>
      </c>
      <c r="G174" s="278"/>
      <c r="H174" s="278" t="str">
        <f>VLOOKUP(N174,'5.교과목 정보'!$B$3:$K$76,2,FALSE)</f>
        <v>전문교육</v>
      </c>
      <c r="I174" s="278" t="str">
        <f>VLOOKUP(N174,'5.교과목 정보'!$B$3:$K$76,3,FALSE)</f>
        <v>훈련생 지원 역량</v>
      </c>
      <c r="J174" s="278" t="str">
        <f>VLOOKUP(N174,'5.교과목 정보'!$B$3:$K$76,4,FALSE)</f>
        <v>훈련생 이해 및 상담</v>
      </c>
      <c r="K174" s="278" t="str">
        <f>VLOOKUP(N174,'5.교과목 정보'!$B$3:$K$76,5,FALSE)</f>
        <v>훈련교사 코칭</v>
      </c>
      <c r="L174" s="287" t="s">
        <v>749</v>
      </c>
      <c r="M174" s="278" t="str">
        <f>VLOOKUP(N174,'5.교과목 정보'!$B$3:$K$76,6,FALSE)</f>
        <v>초급</v>
      </c>
      <c r="N174" s="279" t="s">
        <v>116</v>
      </c>
      <c r="O174" s="292" t="s">
        <v>874</v>
      </c>
      <c r="P174" s="277" t="s">
        <v>622</v>
      </c>
      <c r="Q174" s="141" t="e">
        <f>VLOOKUP(P174,'6.강사정보'!$C$3:$G$1048576,3,FALSE)</f>
        <v>#N/A</v>
      </c>
      <c r="R174" s="141" t="e">
        <f>VLOOKUP(P174,'6.강사정보'!$C$3:$G$1048576,2,FALSE)</f>
        <v>#N/A</v>
      </c>
      <c r="S174" s="141" t="e">
        <f>VLOOKUP(P174,'6.강사정보'!$C$3:$G$1048576,4,FALSE)</f>
        <v>#N/A</v>
      </c>
      <c r="T174" s="141" t="e">
        <f>VLOOKUP(P174,'6.강사정보'!$C$3:$G$1048576,5,FALSE)</f>
        <v>#N/A</v>
      </c>
      <c r="U174" s="277" t="s">
        <v>581</v>
      </c>
      <c r="V174" s="280" t="s">
        <v>21</v>
      </c>
      <c r="W174" s="280" t="s">
        <v>21</v>
      </c>
      <c r="X174" s="281">
        <v>45780</v>
      </c>
      <c r="Y174" s="281">
        <v>45781</v>
      </c>
      <c r="Z174" s="278" t="str">
        <f>VLOOKUP(N174,'5.교과목 정보'!$B$3:$K$76,9,FALSE)</f>
        <v>10:00 ~ 17:00</v>
      </c>
      <c r="AA174" s="278">
        <f>VLOOKUP(N174,'5.교과목 정보'!$B$3:$K$76,8,FALSE)</f>
        <v>12</v>
      </c>
      <c r="AB174" s="278" t="str">
        <f>VLOOKUP(N174,'5.교과목 정보'!$B$3:$K$76,7,FALSE)</f>
        <v>집체</v>
      </c>
      <c r="AC174" s="277" t="s">
        <v>444</v>
      </c>
      <c r="AD174" s="282" t="str">
        <f>VLOOKUP(AC174,'7.교육장 정보'!$C$3:$D$20,2,FALSE)</f>
        <v>한국폴리텍대학 정수캠퍼스</v>
      </c>
      <c r="AE174" s="283" t="s">
        <v>538</v>
      </c>
      <c r="AF174" s="283"/>
      <c r="AG174" s="278">
        <v>20</v>
      </c>
      <c r="AH174" s="141">
        <f>VLOOKUP(O174,'[1]모집현황(2025.3.12.)'!G$2:N$188,7,FALSE)</f>
        <v>4</v>
      </c>
      <c r="AI174" s="141"/>
    </row>
    <row r="175" spans="1:35" ht="13.5">
      <c r="B175" s="150">
        <v>175</v>
      </c>
      <c r="C175" s="144" t="s">
        <v>533</v>
      </c>
      <c r="D175" s="141" t="s">
        <v>639</v>
      </c>
      <c r="E175" s="141" t="str">
        <f>VLOOKUP(N175,'5.교과목 정보'!$B$3:$K$76,10,FALSE)</f>
        <v>이승목</v>
      </c>
      <c r="F175" s="289" t="s">
        <v>465</v>
      </c>
      <c r="G175" s="141"/>
      <c r="H175" s="141" t="str">
        <f>VLOOKUP(N175,'5.교과목 정보'!$B$3:$K$76,2,FALSE)</f>
        <v>전문교육</v>
      </c>
      <c r="I175" s="141" t="str">
        <f>VLOOKUP(N175,'5.교과목 정보'!$B$3:$K$76,3,FALSE)</f>
        <v>훈련생 지원 역량</v>
      </c>
      <c r="J175" s="141" t="str">
        <f>VLOOKUP(N175,'5.교과목 정보'!$B$3:$K$76,4,FALSE)</f>
        <v>취업지원 및 사후지도</v>
      </c>
      <c r="K175" s="141" t="str">
        <f>VLOOKUP(N175,'5.교과목 정보'!$B$3:$K$76,5,FALSE)</f>
        <v>진로지도 및 취업상담</v>
      </c>
      <c r="L175" s="287" t="s">
        <v>705</v>
      </c>
      <c r="M175" s="141" t="str">
        <f>VLOOKUP(N175,'5.교과목 정보'!$B$3:$K$76,6,FALSE)</f>
        <v>초중급</v>
      </c>
      <c r="N175" s="145" t="s">
        <v>609</v>
      </c>
      <c r="O175" s="292" t="s">
        <v>875</v>
      </c>
      <c r="P175" s="144" t="s">
        <v>512</v>
      </c>
      <c r="Q175" s="141" t="e">
        <f>VLOOKUP(P175,'6.강사정보'!$C$3:$G$1048576,3,FALSE)</f>
        <v>#N/A</v>
      </c>
      <c r="R175" s="141" t="e">
        <f>VLOOKUP(P175,'6.강사정보'!$C$3:$G$1048576,2,FALSE)</f>
        <v>#N/A</v>
      </c>
      <c r="S175" s="141" t="e">
        <f>VLOOKUP(P175,'6.강사정보'!$C$3:$G$1048576,4,FALSE)</f>
        <v>#N/A</v>
      </c>
      <c r="T175" s="141" t="e">
        <f>VLOOKUP(P175,'6.강사정보'!$C$3:$G$1048576,5,FALSE)</f>
        <v>#N/A</v>
      </c>
      <c r="U175" s="144" t="s">
        <v>581</v>
      </c>
      <c r="V175" s="143" t="s">
        <v>21</v>
      </c>
      <c r="W175" s="143" t="s">
        <v>21</v>
      </c>
      <c r="X175" s="185">
        <v>45780</v>
      </c>
      <c r="Y175" s="185">
        <v>45781</v>
      </c>
      <c r="Z175" s="141" t="str">
        <f>VLOOKUP(N175,'5.교과목 정보'!$B$3:$K$76,9,FALSE)</f>
        <v>10:00 ~ 17:00</v>
      </c>
      <c r="AA175" s="141">
        <f>VLOOKUP(N175,'5.교과목 정보'!$B$3:$K$76,8,FALSE)</f>
        <v>12</v>
      </c>
      <c r="AB175" s="141" t="str">
        <f>VLOOKUP(N175,'5.교과목 정보'!$B$3:$K$76,7,FALSE)</f>
        <v>집체</v>
      </c>
      <c r="AC175" s="144" t="s">
        <v>648</v>
      </c>
      <c r="AD175" s="273" t="str">
        <f>VLOOKUP(AC175,'7.교육장 정보'!$C$3:$D$20,2,FALSE)</f>
        <v>대한상공회의소 부산인력개발원</v>
      </c>
      <c r="AE175" s="201" t="s">
        <v>538</v>
      </c>
      <c r="AF175" s="201"/>
      <c r="AG175" s="141">
        <v>20</v>
      </c>
      <c r="AH175" s="141">
        <f>VLOOKUP(O175,'[1]모집현황(2025.3.12.)'!G$2:N$188,7,FALSE)</f>
        <v>20</v>
      </c>
      <c r="AI175" s="141"/>
    </row>
    <row r="176" spans="1:35" ht="13.5">
      <c r="B176" s="150">
        <v>176</v>
      </c>
      <c r="C176" s="144" t="s">
        <v>533</v>
      </c>
      <c r="D176" s="141" t="s">
        <v>639</v>
      </c>
      <c r="E176" s="141" t="str">
        <f>VLOOKUP(N176,'5.교과목 정보'!$B$3:$K$76,10,FALSE)</f>
        <v>이승목</v>
      </c>
      <c r="F176" s="289" t="s">
        <v>465</v>
      </c>
      <c r="G176" s="141"/>
      <c r="H176" s="141" t="str">
        <f>VLOOKUP(N176,'5.교과목 정보'!$B$3:$K$76,2,FALSE)</f>
        <v>전문교육</v>
      </c>
      <c r="I176" s="141" t="str">
        <f>VLOOKUP(N176,'5.교과목 정보'!$B$3:$K$76,3,FALSE)</f>
        <v>훈련생 지원 역량</v>
      </c>
      <c r="J176" s="141" t="str">
        <f>VLOOKUP(N176,'5.교과목 정보'!$B$3:$K$76,4,FALSE)</f>
        <v>취업지원 및 사후지도</v>
      </c>
      <c r="K176" s="141" t="str">
        <f>VLOOKUP(N176,'5.교과목 정보'!$B$3:$K$76,5,FALSE)</f>
        <v>진로지도 및 취업상담</v>
      </c>
      <c r="L176" s="287" t="s">
        <v>705</v>
      </c>
      <c r="M176" s="141" t="str">
        <f>VLOOKUP(N176,'5.교과목 정보'!$B$3:$K$76,6,FALSE)</f>
        <v>초중급</v>
      </c>
      <c r="N176" s="145" t="s">
        <v>125</v>
      </c>
      <c r="O176" s="292" t="s">
        <v>876</v>
      </c>
      <c r="P176" s="144" t="s">
        <v>91</v>
      </c>
      <c r="Q176" s="141" t="str">
        <f>VLOOKUP(P176,'6.강사정보'!$C$3:$G$1048576,3,FALSE)</f>
        <v xml:space="preserve">부산광역시 </v>
      </c>
      <c r="R176" s="141" t="str">
        <f>VLOOKUP(P176,'6.강사정보'!$C$3:$G$1048576,2,FALSE)</f>
        <v>휴먼코칭앤컨설팅/본교 HRD학과</v>
      </c>
      <c r="S176" s="141" t="str">
        <f>VLOOKUP(P176,'6.강사정보'!$C$3:$G$1048576,4,FALSE)</f>
        <v>010-7999-9876</v>
      </c>
      <c r="T176" s="141" t="str">
        <f>VLOOKUP(P176,'6.강사정보'!$C$3:$G$1048576,5,FALSE)</f>
        <v>redica@kakao.com</v>
      </c>
      <c r="U176" s="144" t="s">
        <v>581</v>
      </c>
      <c r="V176" s="143" t="s">
        <v>21</v>
      </c>
      <c r="W176" s="143" t="s">
        <v>21</v>
      </c>
      <c r="X176" s="185">
        <v>45780</v>
      </c>
      <c r="Y176" s="185">
        <v>45781</v>
      </c>
      <c r="Z176" s="141" t="str">
        <f>VLOOKUP(N176,'5.교과목 정보'!$B$3:$K$76,9,FALSE)</f>
        <v>10:00 ~ 17:00</v>
      </c>
      <c r="AA176" s="141">
        <f>VLOOKUP(N176,'5.교과목 정보'!$B$3:$K$76,8,FALSE)</f>
        <v>12</v>
      </c>
      <c r="AB176" s="141" t="str">
        <f>VLOOKUP(N176,'5.교과목 정보'!$B$3:$K$76,7,FALSE)</f>
        <v>집체</v>
      </c>
      <c r="AC176" s="144" t="s">
        <v>447</v>
      </c>
      <c r="AD176" s="273" t="str">
        <f>VLOOKUP(AC176,'7.교육장 정보'!$C$3:$D$20,2,FALSE)</f>
        <v>경북산업직업전문학교</v>
      </c>
      <c r="AE176" s="201" t="s">
        <v>538</v>
      </c>
      <c r="AF176" s="201"/>
      <c r="AG176" s="141">
        <v>20</v>
      </c>
      <c r="AH176" s="141">
        <f>VLOOKUP(O176,'[1]모집현황(2025.3.12.)'!G$2:N$188,7,FALSE)</f>
        <v>8</v>
      </c>
      <c r="AI176" s="141"/>
    </row>
    <row r="177" spans="1:35" ht="13.5">
      <c r="B177" s="150">
        <v>177</v>
      </c>
      <c r="C177" s="144" t="s">
        <v>533</v>
      </c>
      <c r="D177" s="141" t="s">
        <v>639</v>
      </c>
      <c r="E177" s="141" t="str">
        <f>VLOOKUP(N177,'5.교과목 정보'!$B$3:$K$76,10,FALSE)</f>
        <v>최연종</v>
      </c>
      <c r="F177" s="289" t="s">
        <v>465</v>
      </c>
      <c r="G177" s="141"/>
      <c r="H177" s="141" t="str">
        <f>VLOOKUP(N177,'5.교과목 정보'!$B$3:$K$76,2,FALSE)</f>
        <v>기본교육</v>
      </c>
      <c r="I177" s="141" t="str">
        <f>VLOOKUP(N177,'5.교과목 정보'!$B$3:$K$76,3,FALSE)</f>
        <v>교수 학습 평가 역량</v>
      </c>
      <c r="J177" s="141" t="str">
        <f>VLOOKUP(N177,'5.교과목 정보'!$B$3:$K$76,4,FALSE)</f>
        <v>교수시행</v>
      </c>
      <c r="K177" s="141" t="str">
        <f>VLOOKUP(N177,'5.교과목 정보'!$B$3:$K$76,5,FALSE)</f>
        <v>강의기법(퍼실리테이션)</v>
      </c>
      <c r="L177" s="287" t="s">
        <v>749</v>
      </c>
      <c r="M177" s="141" t="str">
        <f>VLOOKUP(N177,'5.교과목 정보'!$B$3:$K$76,6,FALSE)</f>
        <v>중급</v>
      </c>
      <c r="N177" s="142" t="s">
        <v>156</v>
      </c>
      <c r="O177" s="292" t="s">
        <v>877</v>
      </c>
      <c r="P177" s="141" t="s">
        <v>54</v>
      </c>
      <c r="Q177" s="141" t="str">
        <f>VLOOKUP(P177,'6.강사정보'!$C$3:$G$1048576,3,FALSE)</f>
        <v xml:space="preserve">대구광역시 </v>
      </c>
      <c r="R177" s="141" t="str">
        <f>VLOOKUP(P177,'6.강사정보'!$C$3:$G$1048576,2,FALSE)</f>
        <v>미래경영교육원 원장</v>
      </c>
      <c r="S177" s="141" t="str">
        <f>VLOOKUP(P177,'6.강사정보'!$C$3:$G$1048576,4,FALSE)</f>
        <v>010-6781-4354</v>
      </c>
      <c r="T177" s="141" t="str">
        <f>VLOOKUP(P177,'6.강사정보'!$C$3:$G$1048576,5,FALSE)</f>
        <v>daeu2@hanmail.net</v>
      </c>
      <c r="U177" s="144" t="s">
        <v>581</v>
      </c>
      <c r="V177" s="143" t="s">
        <v>21</v>
      </c>
      <c r="W177" s="143" t="s">
        <v>21</v>
      </c>
      <c r="X177" s="143">
        <v>45780</v>
      </c>
      <c r="Y177" s="143">
        <v>45781</v>
      </c>
      <c r="Z177" s="141" t="str">
        <f>VLOOKUP(N177,'5.교과목 정보'!$B$3:$K$76,9,FALSE)</f>
        <v>10:00 ~ 17:00</v>
      </c>
      <c r="AA177" s="141">
        <f>VLOOKUP(N177,'5.교과목 정보'!$B$3:$K$76,8,FALSE)</f>
        <v>12</v>
      </c>
      <c r="AB177" s="141" t="str">
        <f>VLOOKUP(N177,'5.교과목 정보'!$B$3:$K$76,7,FALSE)</f>
        <v>집체</v>
      </c>
      <c r="AC177" s="141" t="s">
        <v>444</v>
      </c>
      <c r="AD177" s="273" t="str">
        <f>VLOOKUP(AC177,'7.교육장 정보'!$C$3:$D$20,2,FALSE)</f>
        <v>한국폴리텍대학 정수캠퍼스</v>
      </c>
      <c r="AE177" s="207" t="s">
        <v>538</v>
      </c>
      <c r="AF177" s="207"/>
      <c r="AG177" s="141">
        <v>20</v>
      </c>
      <c r="AH177" s="141">
        <f>VLOOKUP(O177,'[1]모집현황(2025.3.12.)'!G$2:N$188,7,FALSE)</f>
        <v>14</v>
      </c>
      <c r="AI177" s="141"/>
    </row>
    <row r="178" spans="1:35" ht="13.5">
      <c r="B178" s="150">
        <v>178</v>
      </c>
      <c r="C178" s="144" t="s">
        <v>533</v>
      </c>
      <c r="D178" s="141" t="s">
        <v>639</v>
      </c>
      <c r="E178" s="141" t="str">
        <f>VLOOKUP(N178,'5.교과목 정보'!$B$3:$K$76,10,FALSE)</f>
        <v>이정은</v>
      </c>
      <c r="F178" s="289" t="s">
        <v>688</v>
      </c>
      <c r="G178" s="141"/>
      <c r="H178" s="141" t="str">
        <f>VLOOKUP(N178,'5.교과목 정보'!$B$3:$K$76,2,FALSE)</f>
        <v>기본교육</v>
      </c>
      <c r="I178" s="141" t="str">
        <f>VLOOKUP(N178,'5.교과목 정보'!$B$3:$K$76,3,FALSE)</f>
        <v>기본역량</v>
      </c>
      <c r="J178" s="141" t="str">
        <f>VLOOKUP(N178,'5.교과목 정보'!$B$3:$K$76,4,FALSE)</f>
        <v>AI・디지털 이해 및 활용</v>
      </c>
      <c r="K178" s="141" t="str">
        <f>VLOOKUP(N178,'5.교과목 정보'!$B$3:$K$76,5,FALSE)</f>
        <v>컴퓨터 활용(한글)</v>
      </c>
      <c r="L178" s="287" t="s">
        <v>705</v>
      </c>
      <c r="M178" s="141" t="str">
        <f>VLOOKUP(N178,'5.교과목 정보'!$B$3:$K$76,6,FALSE)</f>
        <v>중급</v>
      </c>
      <c r="N178" s="142" t="s">
        <v>112</v>
      </c>
      <c r="O178" s="292" t="s">
        <v>878</v>
      </c>
      <c r="P178" s="141" t="s">
        <v>55</v>
      </c>
      <c r="Q178" s="141" t="str">
        <f>VLOOKUP(P178,'6.강사정보'!$C$3:$G$1048576,3,FALSE)</f>
        <v>서울시 강서</v>
      </c>
      <c r="R178" s="141" t="str">
        <f>VLOOKUP(P178,'6.강사정보'!$C$3:$G$1048576,2,FALSE)</f>
        <v>분당이탱크</v>
      </c>
      <c r="S178" s="141" t="str">
        <f>VLOOKUP(P178,'6.강사정보'!$C$3:$G$1048576,4,FALSE)</f>
        <v>010-3252-2261</v>
      </c>
      <c r="T178" s="141" t="str">
        <f>VLOOKUP(P178,'6.강사정보'!$C$3:$G$1048576,5,FALSE)</f>
        <v>swindler55@naver.com</v>
      </c>
      <c r="U178" s="144" t="s">
        <v>581</v>
      </c>
      <c r="V178" s="143" t="s">
        <v>21</v>
      </c>
      <c r="W178" s="143" t="s">
        <v>21</v>
      </c>
      <c r="X178" s="143">
        <v>45780</v>
      </c>
      <c r="Y178" s="143">
        <v>45781</v>
      </c>
      <c r="Z178" s="141" t="str">
        <f>VLOOKUP(N178,'5.교과목 정보'!$B$3:$K$76,9,FALSE)</f>
        <v>10:00 ~ 17:00</v>
      </c>
      <c r="AA178" s="141">
        <f>VLOOKUP(N178,'5.교과목 정보'!$B$3:$K$76,8,FALSE)</f>
        <v>12</v>
      </c>
      <c r="AB178" s="141" t="str">
        <f>VLOOKUP(N178,'5.교과목 정보'!$B$3:$K$76,7,FALSE)</f>
        <v>집체</v>
      </c>
      <c r="AC178" s="141" t="s">
        <v>652</v>
      </c>
      <c r="AD178" s="273" t="str">
        <f>VLOOKUP(AC178,'7.교육장 정보'!$C$3:$D$20,2,FALSE)</f>
        <v>나우직업전문학교</v>
      </c>
      <c r="AE178" s="207" t="s">
        <v>537</v>
      </c>
      <c r="AF178" s="207"/>
      <c r="AG178" s="141">
        <v>20</v>
      </c>
      <c r="AH178" s="141">
        <f>VLOOKUP(O178,'[1]모집현황(2025.3.12.)'!G$2:N$188,7,FALSE)</f>
        <v>7</v>
      </c>
      <c r="AI178" s="141"/>
    </row>
    <row r="179" spans="1:35" s="4" customFormat="1" ht="13.5">
      <c r="A179" s="187"/>
      <c r="B179" s="150">
        <v>179</v>
      </c>
      <c r="C179" s="205" t="s">
        <v>641</v>
      </c>
      <c r="D179" s="141" t="s">
        <v>640</v>
      </c>
      <c r="E179" s="141" t="str">
        <f>VLOOKUP(N179,'5.교과목 정보'!$B$3:$K$76,10,FALSE)</f>
        <v>이승목</v>
      </c>
      <c r="F179" s="289" t="s">
        <v>688</v>
      </c>
      <c r="G179" s="141"/>
      <c r="H179" s="141" t="str">
        <f>VLOOKUP(N179,'5.교과목 정보'!$B$3:$K$76,2,FALSE)</f>
        <v>기본교육</v>
      </c>
      <c r="I179" s="141" t="str">
        <f>VLOOKUP(N179,'5.교과목 정보'!$B$3:$K$76,3,FALSE)</f>
        <v>교수 학습 평가 역량</v>
      </c>
      <c r="J179" s="141" t="str">
        <f>VLOOKUP(N179,'5.교과목 정보'!$B$3:$K$76,4,FALSE)</f>
        <v>교육훈련 방법</v>
      </c>
      <c r="K179" s="141" t="str">
        <f>VLOOKUP(N179,'5.교과목 정보'!$B$3:$K$76,5,FALSE)</f>
        <v>신교수법(FL, PBL)</v>
      </c>
      <c r="L179" s="287" t="s">
        <v>698</v>
      </c>
      <c r="M179" s="141" t="str">
        <f>VLOOKUP(N179,'5.교과목 정보'!$B$3:$K$76,6,FALSE)</f>
        <v>중급</v>
      </c>
      <c r="N179" s="145" t="s">
        <v>597</v>
      </c>
      <c r="O179" s="292" t="s">
        <v>879</v>
      </c>
      <c r="P179" s="144" t="s">
        <v>187</v>
      </c>
      <c r="Q179" s="141" t="str">
        <f>VLOOKUP(P179,'6.강사정보'!$C$3:$G$1048576,3,FALSE)</f>
        <v xml:space="preserve">대전광역시 </v>
      </c>
      <c r="R179" s="141" t="str">
        <f>VLOOKUP(P179,'6.강사정보'!$C$3:$G$1048576,2,FALSE)</f>
        <v>한국기술교육대학교 능력개발교육원 강사</v>
      </c>
      <c r="S179" s="141" t="str">
        <f>VLOOKUP(P179,'6.강사정보'!$C$3:$G$1048576,4,FALSE)</f>
        <v>010-7244-0570</v>
      </c>
      <c r="T179" s="141" t="str">
        <f>VLOOKUP(P179,'6.강사정보'!$C$3:$G$1048576,5,FALSE)</f>
        <v>maum65@cnu.ac.kr</v>
      </c>
      <c r="U179" s="144" t="s">
        <v>581</v>
      </c>
      <c r="V179" s="143" t="s">
        <v>21</v>
      </c>
      <c r="W179" s="143" t="s">
        <v>21</v>
      </c>
      <c r="X179" s="185">
        <v>45783</v>
      </c>
      <c r="Y179" s="185">
        <v>45784</v>
      </c>
      <c r="Z179" s="141" t="str">
        <f>VLOOKUP(N179,'5.교과목 정보'!$B$3:$K$76,9,FALSE)</f>
        <v>10:00 ~ 17:00</v>
      </c>
      <c r="AA179" s="141">
        <f>VLOOKUP(N179,'5.교과목 정보'!$B$3:$K$76,8,FALSE)</f>
        <v>12</v>
      </c>
      <c r="AB179" s="141" t="str">
        <f>VLOOKUP(N179,'5.교과목 정보'!$B$3:$K$76,7,FALSE)</f>
        <v>집체</v>
      </c>
      <c r="AC179" s="144" t="s">
        <v>444</v>
      </c>
      <c r="AD179" s="273" t="str">
        <f>VLOOKUP(AC179,'7.교육장 정보'!$C$3:$D$20,2,FALSE)</f>
        <v>한국폴리텍대학 정수캠퍼스</v>
      </c>
      <c r="AE179" s="201" t="s">
        <v>538</v>
      </c>
      <c r="AF179" s="201"/>
      <c r="AG179" s="141">
        <v>20</v>
      </c>
      <c r="AH179" s="141">
        <f>VLOOKUP(O179,'[1]모집현황(2025.3.12.)'!G$2:N$188,7,FALSE)</f>
        <v>7</v>
      </c>
      <c r="AI179" s="141"/>
    </row>
    <row r="180" spans="1:35" s="4" customFormat="1" ht="13.5">
      <c r="A180" s="187"/>
      <c r="B180" s="150">
        <v>180</v>
      </c>
      <c r="C180" s="205" t="s">
        <v>641</v>
      </c>
      <c r="D180" s="141" t="s">
        <v>640</v>
      </c>
      <c r="E180" s="141" t="str">
        <f>VLOOKUP(N180,'5.교과목 정보'!$B$3:$K$76,10,FALSE)</f>
        <v>최연종</v>
      </c>
      <c r="F180" s="289" t="s">
        <v>465</v>
      </c>
      <c r="G180" s="141"/>
      <c r="H180" s="141" t="str">
        <f>VLOOKUP(N180,'5.교과목 정보'!$B$3:$K$76,2,FALSE)</f>
        <v>기본교육</v>
      </c>
      <c r="I180" s="141" t="str">
        <f>VLOOKUP(N180,'5.교과목 정보'!$B$3:$K$76,3,FALSE)</f>
        <v>교수 학습 평가 역량</v>
      </c>
      <c r="J180" s="141" t="str">
        <f>VLOOKUP(N180,'5.교과목 정보'!$B$3:$K$76,4,FALSE)</f>
        <v>교수시행</v>
      </c>
      <c r="K180" s="141" t="str">
        <f>VLOOKUP(N180,'5.교과목 정보'!$B$3:$K$76,5,FALSE)</f>
        <v>강의기법(NCS기반)</v>
      </c>
      <c r="L180" s="287" t="s">
        <v>714</v>
      </c>
      <c r="M180" s="141" t="str">
        <f>VLOOKUP(N180,'5.교과목 정보'!$B$3:$K$76,6,FALSE)</f>
        <v>초중급</v>
      </c>
      <c r="N180" s="145" t="s">
        <v>110</v>
      </c>
      <c r="O180" s="292" t="s">
        <v>880</v>
      </c>
      <c r="P180" s="144" t="s">
        <v>84</v>
      </c>
      <c r="Q180" s="141" t="str">
        <f>VLOOKUP(P180,'6.강사정보'!$C$3:$G$1048576,3,FALSE)</f>
        <v>충남 천안시</v>
      </c>
      <c r="R180" s="141" t="str">
        <f>VLOOKUP(P180,'6.강사정보'!$C$3:$G$1048576,2,FALSE)</f>
        <v>한국기술교육대학교 HRD 학과</v>
      </c>
      <c r="S180" s="141" t="str">
        <f>VLOOKUP(P180,'6.강사정보'!$C$3:$G$1048576,4,FALSE)</f>
        <v>010-5420-4633</v>
      </c>
      <c r="T180" s="141" t="str">
        <f>VLOOKUP(P180,'6.강사정보'!$C$3:$G$1048576,5,FALSE)</f>
        <v>gwansik@koreatech.ac.kr</v>
      </c>
      <c r="U180" s="144" t="s">
        <v>581</v>
      </c>
      <c r="V180" s="143" t="s">
        <v>21</v>
      </c>
      <c r="W180" s="143" t="s">
        <v>21</v>
      </c>
      <c r="X180" s="185">
        <v>45785</v>
      </c>
      <c r="Y180" s="185">
        <v>45786</v>
      </c>
      <c r="Z180" s="141" t="str">
        <f>VLOOKUP(N180,'5.교과목 정보'!$B$3:$K$76,9,FALSE)</f>
        <v>10:00 ~ 17:00</v>
      </c>
      <c r="AA180" s="141">
        <f>VLOOKUP(N180,'5.교과목 정보'!$B$3:$K$76,8,FALSE)</f>
        <v>12</v>
      </c>
      <c r="AB180" s="141" t="str">
        <f>VLOOKUP(N180,'5.교과목 정보'!$B$3:$K$76,7,FALSE)</f>
        <v>집체</v>
      </c>
      <c r="AC180" s="144" t="s">
        <v>483</v>
      </c>
      <c r="AD180" s="273" t="str">
        <f>VLOOKUP(AC180,'7.교육장 정보'!$C$3:$D$20,2,FALSE)</f>
        <v>능력개발교육원</v>
      </c>
      <c r="AE180" s="201" t="s">
        <v>537</v>
      </c>
      <c r="AF180" s="201"/>
      <c r="AG180" s="141">
        <v>20</v>
      </c>
      <c r="AH180" s="141">
        <f>VLOOKUP(O180,'[1]모집현황(2025.3.12.)'!G$2:N$188,7,FALSE)</f>
        <v>1</v>
      </c>
      <c r="AI180" s="141"/>
    </row>
    <row r="181" spans="1:35" s="4" customFormat="1" ht="13.5">
      <c r="A181" s="187"/>
      <c r="B181" s="150">
        <v>181</v>
      </c>
      <c r="C181" s="205" t="s">
        <v>641</v>
      </c>
      <c r="D181" s="141" t="s">
        <v>640</v>
      </c>
      <c r="E181" s="141" t="str">
        <f>VLOOKUP(N181,'5.교과목 정보'!$B$3:$K$76,10,FALSE)</f>
        <v>이정은</v>
      </c>
      <c r="F181" s="289" t="s">
        <v>688</v>
      </c>
      <c r="G181" s="141"/>
      <c r="H181" s="141" t="str">
        <f>VLOOKUP(N181,'5.교과목 정보'!$B$3:$K$76,2,FALSE)</f>
        <v>기본교육</v>
      </c>
      <c r="I181" s="141" t="str">
        <f>VLOOKUP(N181,'5.교과목 정보'!$B$3:$K$76,3,FALSE)</f>
        <v>기본역량</v>
      </c>
      <c r="J181" s="141" t="str">
        <f>VLOOKUP(N181,'5.교과목 정보'!$B$3:$K$76,4,FALSE)</f>
        <v>AI・디지털 이해 및 활용</v>
      </c>
      <c r="K181" s="141" t="str">
        <f>VLOOKUP(N181,'5.교과목 정보'!$B$3:$K$76,5,FALSE)</f>
        <v>컴퓨터 활용(파워포인트)</v>
      </c>
      <c r="L181" s="287" t="s">
        <v>698</v>
      </c>
      <c r="M181" s="141" t="str">
        <f>VLOOKUP(N181,'5.교과목 정보'!$B$3:$K$76,6,FALSE)</f>
        <v>초급</v>
      </c>
      <c r="N181" s="145" t="s">
        <v>590</v>
      </c>
      <c r="O181" s="292" t="s">
        <v>881</v>
      </c>
      <c r="P181" s="144" t="s">
        <v>47</v>
      </c>
      <c r="Q181" s="141" t="str">
        <f>VLOOKUP(P181,'6.강사정보'!$C$3:$G$1048576,3,FALSE)</f>
        <v>서울시 도봉</v>
      </c>
      <c r="R181" s="141" t="str">
        <f>VLOOKUP(P181,'6.강사정보'!$C$3:$G$1048576,2,FALSE)</f>
        <v>프리랜서</v>
      </c>
      <c r="S181" s="141" t="str">
        <f>VLOOKUP(P181,'6.강사정보'!$C$3:$G$1048576,4,FALSE)</f>
        <v>010-3233-5456</v>
      </c>
      <c r="T181" s="141" t="str">
        <f>VLOOKUP(P181,'6.강사정보'!$C$3:$G$1048576,5,FALSE)</f>
        <v>yangheec@naver.com</v>
      </c>
      <c r="U181" s="144" t="s">
        <v>581</v>
      </c>
      <c r="V181" s="143" t="s">
        <v>21</v>
      </c>
      <c r="W181" s="143" t="s">
        <v>21</v>
      </c>
      <c r="X181" s="185">
        <v>45785</v>
      </c>
      <c r="Y181" s="185">
        <v>45786</v>
      </c>
      <c r="Z181" s="141" t="str">
        <f>VLOOKUP(N181,'5.교과목 정보'!$B$3:$K$76,9,FALSE)</f>
        <v>10:00 ~ 17:00</v>
      </c>
      <c r="AA181" s="141">
        <f>VLOOKUP(N181,'5.교과목 정보'!$B$3:$K$76,8,FALSE)</f>
        <v>12</v>
      </c>
      <c r="AB181" s="141" t="str">
        <f>VLOOKUP(N181,'5.교과목 정보'!$B$3:$K$76,7,FALSE)</f>
        <v>집체</v>
      </c>
      <c r="AC181" s="144" t="s">
        <v>444</v>
      </c>
      <c r="AD181" s="273" t="str">
        <f>VLOOKUP(AC181,'7.교육장 정보'!$C$3:$D$20,2,FALSE)</f>
        <v>한국폴리텍대학 정수캠퍼스</v>
      </c>
      <c r="AE181" s="202" t="s">
        <v>537</v>
      </c>
      <c r="AF181" s="201"/>
      <c r="AG181" s="141">
        <v>20</v>
      </c>
      <c r="AH181" s="141">
        <f>VLOOKUP(O181,'[1]모집현황(2025.3.12.)'!G$2:N$188,7,FALSE)</f>
        <v>14</v>
      </c>
      <c r="AI181" s="141"/>
    </row>
    <row r="182" spans="1:35" s="4" customFormat="1" ht="13.5">
      <c r="A182" s="187"/>
      <c r="B182" s="150">
        <v>182</v>
      </c>
      <c r="C182" s="205" t="s">
        <v>641</v>
      </c>
      <c r="D182" s="141" t="s">
        <v>640</v>
      </c>
      <c r="E182" s="141" t="str">
        <f>VLOOKUP(N182,'5.교과목 정보'!$B$3:$K$76,10,FALSE)</f>
        <v>이승목</v>
      </c>
      <c r="F182" s="289" t="s">
        <v>463</v>
      </c>
      <c r="G182" s="141"/>
      <c r="H182" s="141" t="str">
        <f>VLOOKUP(N182,'5.교과목 정보'!$B$3:$K$76,2,FALSE)</f>
        <v>전문교육</v>
      </c>
      <c r="I182" s="141" t="str">
        <f>VLOOKUP(N182,'5.교과목 정보'!$B$3:$K$76,3,FALSE)</f>
        <v>훈련생 지원 역량</v>
      </c>
      <c r="J182" s="141" t="str">
        <f>VLOOKUP(N182,'5.교과목 정보'!$B$3:$K$76,4,FALSE)</f>
        <v>훈련생 이해 및 상담</v>
      </c>
      <c r="K182" s="141" t="str">
        <f>VLOOKUP(N182,'5.교과목 정보'!$B$3:$K$76,5,FALSE)</f>
        <v>훈련교사 코칭</v>
      </c>
      <c r="L182" s="287" t="s">
        <v>705</v>
      </c>
      <c r="M182" s="141" t="str">
        <f>VLOOKUP(N182,'5.교과목 정보'!$B$3:$K$76,6,FALSE)</f>
        <v>초급</v>
      </c>
      <c r="N182" s="145" t="s">
        <v>116</v>
      </c>
      <c r="O182" s="292" t="s">
        <v>882</v>
      </c>
      <c r="P182" s="144" t="s">
        <v>622</v>
      </c>
      <c r="Q182" s="141" t="e">
        <f>VLOOKUP(P182,'6.강사정보'!$C$3:$G$1048576,3,FALSE)</f>
        <v>#N/A</v>
      </c>
      <c r="R182" s="141" t="e">
        <f>VLOOKUP(P182,'6.강사정보'!$C$3:$G$1048576,2,FALSE)</f>
        <v>#N/A</v>
      </c>
      <c r="S182" s="141" t="e">
        <f>VLOOKUP(P182,'6.강사정보'!$C$3:$G$1048576,4,FALSE)</f>
        <v>#N/A</v>
      </c>
      <c r="T182" s="141" t="e">
        <f>VLOOKUP(P182,'6.강사정보'!$C$3:$G$1048576,5,FALSE)</f>
        <v>#N/A</v>
      </c>
      <c r="U182" s="144" t="s">
        <v>581</v>
      </c>
      <c r="V182" s="143" t="s">
        <v>21</v>
      </c>
      <c r="W182" s="143" t="s">
        <v>21</v>
      </c>
      <c r="X182" s="185">
        <v>45785</v>
      </c>
      <c r="Y182" s="185">
        <v>45786</v>
      </c>
      <c r="Z182" s="141" t="str">
        <f>VLOOKUP(N182,'5.교과목 정보'!$B$3:$K$76,9,FALSE)</f>
        <v>10:00 ~ 17:00</v>
      </c>
      <c r="AA182" s="141">
        <f>VLOOKUP(N182,'5.교과목 정보'!$B$3:$K$76,8,FALSE)</f>
        <v>12</v>
      </c>
      <c r="AB182" s="141" t="str">
        <f>VLOOKUP(N182,'5.교과목 정보'!$B$3:$K$76,7,FALSE)</f>
        <v>집체</v>
      </c>
      <c r="AC182" s="144" t="s">
        <v>483</v>
      </c>
      <c r="AD182" s="273" t="str">
        <f>VLOOKUP(AC182,'7.교육장 정보'!$C$3:$D$20,2,FALSE)</f>
        <v>능력개발교육원</v>
      </c>
      <c r="AE182" s="201" t="s">
        <v>538</v>
      </c>
      <c r="AF182" s="201"/>
      <c r="AG182" s="141">
        <v>20</v>
      </c>
      <c r="AH182" s="141">
        <f>VLOOKUP(O182,'[1]모집현황(2025.3.12.)'!G$2:N$188,7,FALSE)</f>
        <v>1</v>
      </c>
      <c r="AI182" s="141"/>
    </row>
    <row r="183" spans="1:35" s="4" customFormat="1" ht="13.5">
      <c r="A183" s="187"/>
      <c r="B183" s="150">
        <v>183</v>
      </c>
      <c r="C183" s="205" t="s">
        <v>641</v>
      </c>
      <c r="D183" s="141" t="s">
        <v>640</v>
      </c>
      <c r="E183" s="141" t="str">
        <f>VLOOKUP(N183,'5.교과목 정보'!$B$3:$K$76,10,FALSE)</f>
        <v>이승목</v>
      </c>
      <c r="F183" s="289" t="s">
        <v>465</v>
      </c>
      <c r="G183" s="141"/>
      <c r="H183" s="141" t="str">
        <f>VLOOKUP(N183,'5.교과목 정보'!$B$3:$K$76,2,FALSE)</f>
        <v>전문교육</v>
      </c>
      <c r="I183" s="141" t="str">
        <f>VLOOKUP(N183,'5.교과목 정보'!$B$3:$K$76,3,FALSE)</f>
        <v>훈련생 지원 역량</v>
      </c>
      <c r="J183" s="141" t="str">
        <f>VLOOKUP(N183,'5.교과목 정보'!$B$3:$K$76,4,FALSE)</f>
        <v>취업지원 및 사후지도</v>
      </c>
      <c r="K183" s="141" t="str">
        <f>VLOOKUP(N183,'5.교과목 정보'!$B$3:$K$76,5,FALSE)</f>
        <v>진로지도 및 취업상담</v>
      </c>
      <c r="L183" s="287" t="s">
        <v>698</v>
      </c>
      <c r="M183" s="141" t="str">
        <f>VLOOKUP(N183,'5.교과목 정보'!$B$3:$K$76,6,FALSE)</f>
        <v>초중급</v>
      </c>
      <c r="N183" s="145" t="s">
        <v>609</v>
      </c>
      <c r="O183" s="292" t="s">
        <v>883</v>
      </c>
      <c r="P183" s="144" t="s">
        <v>512</v>
      </c>
      <c r="Q183" s="141" t="e">
        <f>VLOOKUP(P183,'6.강사정보'!$C$3:$G$1048576,3,FALSE)</f>
        <v>#N/A</v>
      </c>
      <c r="R183" s="141" t="e">
        <f>VLOOKUP(P183,'6.강사정보'!$C$3:$G$1048576,2,FALSE)</f>
        <v>#N/A</v>
      </c>
      <c r="S183" s="141" t="e">
        <f>VLOOKUP(P183,'6.강사정보'!$C$3:$G$1048576,4,FALSE)</f>
        <v>#N/A</v>
      </c>
      <c r="T183" s="141" t="e">
        <f>VLOOKUP(P183,'6.강사정보'!$C$3:$G$1048576,5,FALSE)</f>
        <v>#N/A</v>
      </c>
      <c r="U183" s="144" t="s">
        <v>581</v>
      </c>
      <c r="V183" s="143" t="s">
        <v>21</v>
      </c>
      <c r="W183" s="143" t="s">
        <v>21</v>
      </c>
      <c r="X183" s="185">
        <v>45785</v>
      </c>
      <c r="Y183" s="185">
        <v>45786</v>
      </c>
      <c r="Z183" s="141" t="str">
        <f>VLOOKUP(N183,'5.교과목 정보'!$B$3:$K$76,9,FALSE)</f>
        <v>10:00 ~ 17:00</v>
      </c>
      <c r="AA183" s="141">
        <f>VLOOKUP(N183,'5.교과목 정보'!$B$3:$K$76,8,FALSE)</f>
        <v>12</v>
      </c>
      <c r="AB183" s="141" t="str">
        <f>VLOOKUP(N183,'5.교과목 정보'!$B$3:$K$76,7,FALSE)</f>
        <v>집체</v>
      </c>
      <c r="AC183" s="144" t="s">
        <v>444</v>
      </c>
      <c r="AD183" s="273" t="str">
        <f>VLOOKUP(AC183,'7.교육장 정보'!$C$3:$D$20,2,FALSE)</f>
        <v>한국폴리텍대학 정수캠퍼스</v>
      </c>
      <c r="AE183" s="201" t="s">
        <v>538</v>
      </c>
      <c r="AF183" s="201"/>
      <c r="AG183" s="141">
        <v>20</v>
      </c>
      <c r="AH183" s="141">
        <f>VLOOKUP(O183,'[1]모집현황(2025.3.12.)'!G$2:N$188,7,FALSE)</f>
        <v>1</v>
      </c>
      <c r="AI183" s="141"/>
    </row>
    <row r="184" spans="1:35" s="4" customFormat="1" ht="13.5">
      <c r="A184" s="187"/>
      <c r="B184" s="150">
        <v>184</v>
      </c>
      <c r="C184" s="205" t="s">
        <v>641</v>
      </c>
      <c r="D184" s="141" t="s">
        <v>640</v>
      </c>
      <c r="E184" s="141" t="str">
        <f>VLOOKUP(N184,'5.교과목 정보'!$B$3:$K$76,10,FALSE)</f>
        <v>이정은</v>
      </c>
      <c r="F184" s="289" t="s">
        <v>688</v>
      </c>
      <c r="G184" s="141"/>
      <c r="H184" s="141" t="str">
        <f>VLOOKUP(N184,'5.교과목 정보'!$B$3:$K$76,2,FALSE)</f>
        <v>전문교육</v>
      </c>
      <c r="I184" s="141" t="str">
        <f>VLOOKUP(N184,'5.교과목 정보'!$B$3:$K$76,3,FALSE)</f>
        <v>교수 학습 평가 역량</v>
      </c>
      <c r="J184" s="141" t="str">
        <f>VLOOKUP(N184,'5.교과목 정보'!$B$3:$K$76,4,FALSE)</f>
        <v>훈련과정 성과평가 및 관리</v>
      </c>
      <c r="K184" s="141" t="str">
        <f>VLOOKUP(N184,'5.교과목 정보'!$B$3:$K$76,5,FALSE)</f>
        <v>NCS기반 평가</v>
      </c>
      <c r="L184" s="287" t="s">
        <v>749</v>
      </c>
      <c r="M184" s="141" t="str">
        <f>VLOOKUP(N184,'5.교과목 정보'!$B$3:$K$76,6,FALSE)</f>
        <v>중급</v>
      </c>
      <c r="N184" s="145" t="s">
        <v>606</v>
      </c>
      <c r="O184" s="292" t="s">
        <v>884</v>
      </c>
      <c r="P184" s="144" t="s">
        <v>77</v>
      </c>
      <c r="Q184" s="141" t="str">
        <f>VLOOKUP(P184,'6.강사정보'!$C$3:$G$1048576,3,FALSE)</f>
        <v xml:space="preserve">부산광역시 </v>
      </c>
      <c r="R184" s="141" t="str">
        <f>VLOOKUP(P184,'6.강사정보'!$C$3:$G$1048576,2,FALSE)</f>
        <v>(재)김해직업훈련원</v>
      </c>
      <c r="S184" s="141" t="str">
        <f>VLOOKUP(P184,'6.강사정보'!$C$3:$G$1048576,4,FALSE)</f>
        <v>010-9479-2874</v>
      </c>
      <c r="T184" s="141" t="str">
        <f>VLOOKUP(P184,'6.강사정보'!$C$3:$G$1048576,5,FALSE)</f>
        <v>jmpride@naver.com</v>
      </c>
      <c r="U184" s="144" t="s">
        <v>581</v>
      </c>
      <c r="V184" s="143" t="s">
        <v>21</v>
      </c>
      <c r="W184" s="143" t="s">
        <v>21</v>
      </c>
      <c r="X184" s="185">
        <v>45786</v>
      </c>
      <c r="Y184" s="185">
        <v>45786</v>
      </c>
      <c r="Z184" s="141" t="str">
        <f>VLOOKUP(N184,'5.교과목 정보'!$B$3:$K$76,9,FALSE)</f>
        <v>09:00 ~ 18:00</v>
      </c>
      <c r="AA184" s="141">
        <f>VLOOKUP(N184,'5.교과목 정보'!$B$3:$K$76,8,FALSE)</f>
        <v>8</v>
      </c>
      <c r="AB184" s="141" t="str">
        <f>VLOOKUP(N184,'5.교과목 정보'!$B$3:$K$76,7,FALSE)</f>
        <v>집체</v>
      </c>
      <c r="AC184" s="144" t="s">
        <v>483</v>
      </c>
      <c r="AD184" s="273" t="str">
        <f>VLOOKUP(AC184,'7.교육장 정보'!$C$3:$D$20,2,FALSE)</f>
        <v>능력개발교육원</v>
      </c>
      <c r="AE184" s="201" t="s">
        <v>538</v>
      </c>
      <c r="AF184" s="201"/>
      <c r="AG184" s="141">
        <v>20</v>
      </c>
      <c r="AH184" s="141">
        <f>VLOOKUP(O184,'[1]모집현황(2025.3.12.)'!G$2:N$188,7,FALSE)</f>
        <v>5</v>
      </c>
      <c r="AI184" s="141"/>
    </row>
    <row r="185" spans="1:35" ht="13.5">
      <c r="B185" s="150">
        <v>185</v>
      </c>
      <c r="C185" s="205" t="s">
        <v>533</v>
      </c>
      <c r="D185" s="141" t="s">
        <v>640</v>
      </c>
      <c r="E185" s="141" t="str">
        <f>VLOOKUP(N185,'5.교과목 정보'!$B$3:$K$76,10,FALSE)</f>
        <v>김소연</v>
      </c>
      <c r="F185" s="289" t="s">
        <v>462</v>
      </c>
      <c r="G185" s="141"/>
      <c r="H185" s="141" t="str">
        <f>VLOOKUP(N185,'5.교과목 정보'!$B$3:$K$76,2,FALSE)</f>
        <v>기본교육</v>
      </c>
      <c r="I185" s="141" t="str">
        <f>VLOOKUP(N185,'5.교과목 정보'!$B$3:$K$76,3,FALSE)</f>
        <v>교수 학습 평가 역량</v>
      </c>
      <c r="J185" s="141" t="str">
        <f>VLOOKUP(N185,'5.교과목 정보'!$B$3:$K$76,4,FALSE)</f>
        <v>교육훈련자료 개발 및 활용</v>
      </c>
      <c r="K185" s="141" t="str">
        <f>VLOOKUP(N185,'5.교과목 정보'!$B$3:$K$76,5,FALSE)</f>
        <v>강의자료 제작(동영상)</v>
      </c>
      <c r="L185" s="287" t="s">
        <v>705</v>
      </c>
      <c r="M185" s="141" t="str">
        <f>VLOOKUP(N185,'5.교과목 정보'!$B$3:$K$76,6,FALSE)</f>
        <v>초중급</v>
      </c>
      <c r="N185" s="145" t="s">
        <v>595</v>
      </c>
      <c r="O185" s="292" t="s">
        <v>885</v>
      </c>
      <c r="P185" s="144" t="s">
        <v>615</v>
      </c>
      <c r="Q185" s="141" t="e">
        <f>VLOOKUP(P185,'6.강사정보'!$C$3:$G$1048576,3,FALSE)</f>
        <v>#N/A</v>
      </c>
      <c r="R185" s="141" t="e">
        <f>VLOOKUP(P185,'6.강사정보'!$C$3:$G$1048576,2,FALSE)</f>
        <v>#N/A</v>
      </c>
      <c r="S185" s="141" t="e">
        <f>VLOOKUP(P185,'6.강사정보'!$C$3:$G$1048576,4,FALSE)</f>
        <v>#N/A</v>
      </c>
      <c r="T185" s="141" t="e">
        <f>VLOOKUP(P185,'6.강사정보'!$C$3:$G$1048576,5,FALSE)</f>
        <v>#N/A</v>
      </c>
      <c r="U185" s="144" t="s">
        <v>581</v>
      </c>
      <c r="V185" s="143">
        <v>45768</v>
      </c>
      <c r="W185" s="143" t="s">
        <v>21</v>
      </c>
      <c r="X185" s="185">
        <v>45787</v>
      </c>
      <c r="Y185" s="185">
        <v>45787</v>
      </c>
      <c r="Z185" s="141" t="str">
        <f>VLOOKUP(N185,'5.교과목 정보'!$B$3:$K$76,9,FALSE)</f>
        <v>10:00 ~ 17:00</v>
      </c>
      <c r="AA185" s="141">
        <f>VLOOKUP(N185,'5.교과목 정보'!$B$3:$K$76,8,FALSE)</f>
        <v>12</v>
      </c>
      <c r="AB185" s="141" t="str">
        <f>VLOOKUP(N185,'5.교과목 정보'!$B$3:$K$76,7,FALSE)</f>
        <v>혼합</v>
      </c>
      <c r="AC185" s="144" t="s">
        <v>653</v>
      </c>
      <c r="AD185" s="273" t="str">
        <f>VLOOKUP(AC185,'7.교육장 정보'!$C$3:$D$20,2,FALSE)</f>
        <v>울산산업직업전문학교</v>
      </c>
      <c r="AE185" s="201" t="s">
        <v>537</v>
      </c>
      <c r="AF185" s="201"/>
      <c r="AG185" s="141">
        <v>20</v>
      </c>
      <c r="AH185" s="141">
        <f>VLOOKUP(O185,'[1]모집현황(2025.3.12.)'!G$2:N$188,7,FALSE)</f>
        <v>9</v>
      </c>
      <c r="AI185" s="141"/>
    </row>
    <row r="186" spans="1:35" ht="13.5">
      <c r="B186" s="150">
        <v>186</v>
      </c>
      <c r="C186" s="205" t="s">
        <v>533</v>
      </c>
      <c r="D186" s="141" t="s">
        <v>640</v>
      </c>
      <c r="E186" s="141" t="str">
        <f>VLOOKUP(N186,'5.교과목 정보'!$B$3:$K$76,10,FALSE)</f>
        <v>김한빛</v>
      </c>
      <c r="F186" s="289" t="s">
        <v>463</v>
      </c>
      <c r="G186" s="141"/>
      <c r="H186" s="141" t="str">
        <f>VLOOKUP(N186,'5.교과목 정보'!$B$3:$K$76,2,FALSE)</f>
        <v>기본교육</v>
      </c>
      <c r="I186" s="141" t="str">
        <f>VLOOKUP(N186,'5.교과목 정보'!$B$3:$K$76,3,FALSE)</f>
        <v>기본역량</v>
      </c>
      <c r="J186" s="141" t="str">
        <f>VLOOKUP(N186,'5.교과목 정보'!$B$3:$K$76,4,FALSE)</f>
        <v>의사소통</v>
      </c>
      <c r="K186" s="141" t="str">
        <f>VLOOKUP(N186,'5.교과목 정보'!$B$3:$K$76,5,FALSE)</f>
        <v>커뮤니케이션 스킬</v>
      </c>
      <c r="L186" s="287" t="s">
        <v>749</v>
      </c>
      <c r="M186" s="141" t="str">
        <f>VLOOKUP(N186,'5.교과목 정보'!$B$3:$K$76,6,FALSE)</f>
        <v>초급</v>
      </c>
      <c r="N186" s="145" t="s">
        <v>131</v>
      </c>
      <c r="O186" s="292" t="s">
        <v>886</v>
      </c>
      <c r="P186" s="144" t="s">
        <v>524</v>
      </c>
      <c r="Q186" s="141" t="str">
        <f>VLOOKUP(P186,'6.강사정보'!$C$3:$G$1048576,3,FALSE)</f>
        <v>충남 당진시</v>
      </c>
      <c r="R186" s="141" t="str">
        <f>VLOOKUP(P186,'6.강사정보'!$C$3:$G$1048576,2,FALSE)</f>
        <v>한국인적자원개발전략연구소</v>
      </c>
      <c r="S186" s="141" t="str">
        <f>VLOOKUP(P186,'6.강사정보'!$C$3:$G$1048576,4,FALSE)</f>
        <v>010-3689-5152</v>
      </c>
      <c r="T186" s="141" t="str">
        <f>VLOOKUP(P186,'6.강사정보'!$C$3:$G$1048576,5,FALSE)</f>
        <v>oss5004@hanmail.net</v>
      </c>
      <c r="U186" s="144" t="s">
        <v>581</v>
      </c>
      <c r="V186" s="143">
        <v>45768</v>
      </c>
      <c r="W186" s="143" t="s">
        <v>21</v>
      </c>
      <c r="X186" s="185">
        <v>45787</v>
      </c>
      <c r="Y186" s="185">
        <v>45787</v>
      </c>
      <c r="Z186" s="141" t="str">
        <f>VLOOKUP(N186,'5.교과목 정보'!$B$3:$K$76,9,FALSE)</f>
        <v>10:00 ~ 17:00</v>
      </c>
      <c r="AA186" s="141">
        <f>VLOOKUP(N186,'5.교과목 정보'!$B$3:$K$76,8,FALSE)</f>
        <v>12</v>
      </c>
      <c r="AB186" s="141" t="str">
        <f>VLOOKUP(N186,'5.교과목 정보'!$B$3:$K$76,7,FALSE)</f>
        <v>혼합</v>
      </c>
      <c r="AC186" s="144" t="s">
        <v>444</v>
      </c>
      <c r="AD186" s="273" t="str">
        <f>VLOOKUP(AC186,'7.교육장 정보'!$C$3:$D$20,2,FALSE)</f>
        <v>한국폴리텍대학 정수캠퍼스</v>
      </c>
      <c r="AE186" s="201" t="s">
        <v>538</v>
      </c>
      <c r="AF186" s="201"/>
      <c r="AG186" s="141">
        <v>20</v>
      </c>
      <c r="AH186" s="141">
        <f>VLOOKUP(O186,'[1]모집현황(2025.3.12.)'!G$2:N$188,7,FALSE)</f>
        <v>20</v>
      </c>
      <c r="AI186" s="141"/>
    </row>
    <row r="187" spans="1:35" ht="13.5">
      <c r="B187" s="150">
        <v>187</v>
      </c>
      <c r="C187" s="205" t="s">
        <v>533</v>
      </c>
      <c r="D187" s="141" t="s">
        <v>640</v>
      </c>
      <c r="E187" s="141" t="str">
        <f>VLOOKUP(N187,'5.교과목 정보'!$B$3:$K$76,10,FALSE)</f>
        <v>최연종</v>
      </c>
      <c r="F187" s="289" t="s">
        <v>465</v>
      </c>
      <c r="G187" s="141"/>
      <c r="H187" s="141" t="str">
        <f>VLOOKUP(N187,'5.교과목 정보'!$B$3:$K$76,2,FALSE)</f>
        <v>기본교육</v>
      </c>
      <c r="I187" s="141" t="str">
        <f>VLOOKUP(N187,'5.교과목 정보'!$B$3:$K$76,3,FALSE)</f>
        <v>교수 학습 평가 역량</v>
      </c>
      <c r="J187" s="141" t="str">
        <f>VLOOKUP(N187,'5.교과목 정보'!$B$3:$K$76,4,FALSE)</f>
        <v>교수시행</v>
      </c>
      <c r="K187" s="141" t="str">
        <f>VLOOKUP(N187,'5.교과목 정보'!$B$3:$K$76,5,FALSE)</f>
        <v>강의기법(퍼실리테이션)</v>
      </c>
      <c r="L187" s="287" t="s">
        <v>749</v>
      </c>
      <c r="M187" s="141" t="str">
        <f>VLOOKUP(N187,'5.교과목 정보'!$B$3:$K$76,6,FALSE)</f>
        <v>초급</v>
      </c>
      <c r="N187" s="145" t="s">
        <v>592</v>
      </c>
      <c r="O187" s="292" t="s">
        <v>887</v>
      </c>
      <c r="P187" s="144" t="s">
        <v>68</v>
      </c>
      <c r="Q187" s="141" t="str">
        <f>VLOOKUP(P187,'6.강사정보'!$C$3:$G$1048576,3,FALSE)</f>
        <v xml:space="preserve">서울특별시 </v>
      </c>
      <c r="R187" s="141" t="str">
        <f>VLOOKUP(P187,'6.강사정보'!$C$3:$G$1048576,2,FALSE)</f>
        <v>백석대학교 평생교육, HRD연구소</v>
      </c>
      <c r="S187" s="141" t="str">
        <f>VLOOKUP(P187,'6.강사정보'!$C$3:$G$1048576,4,FALSE)</f>
        <v>010-2698-2776</v>
      </c>
      <c r="T187" s="141" t="str">
        <f>VLOOKUP(P187,'6.강사정보'!$C$3:$G$1048576,5,FALSE)</f>
        <v>sayimage@naver.com</v>
      </c>
      <c r="U187" s="144" t="s">
        <v>581</v>
      </c>
      <c r="V187" s="143">
        <v>45768</v>
      </c>
      <c r="W187" s="143" t="s">
        <v>21</v>
      </c>
      <c r="X187" s="185">
        <v>45787</v>
      </c>
      <c r="Y187" s="185">
        <v>45787</v>
      </c>
      <c r="Z187" s="141" t="str">
        <f>VLOOKUP(N187,'5.교과목 정보'!$B$3:$K$76,9,FALSE)</f>
        <v>09:00 ~ 18:00</v>
      </c>
      <c r="AA187" s="141">
        <f>VLOOKUP(N187,'5.교과목 정보'!$B$3:$K$76,8,FALSE)</f>
        <v>12</v>
      </c>
      <c r="AB187" s="141" t="str">
        <f>VLOOKUP(N187,'5.교과목 정보'!$B$3:$K$76,7,FALSE)</f>
        <v>혼합</v>
      </c>
      <c r="AC187" s="144" t="s">
        <v>443</v>
      </c>
      <c r="AD187" s="273" t="str">
        <f>VLOOKUP(AC187,'7.교육장 정보'!$C$3:$D$20,2,FALSE)</f>
        <v>한국생산성본부</v>
      </c>
      <c r="AE187" s="201" t="s">
        <v>538</v>
      </c>
      <c r="AF187" s="201"/>
      <c r="AG187" s="141">
        <v>20</v>
      </c>
      <c r="AH187" s="141">
        <f>VLOOKUP(O187,'[1]모집현황(2025.3.12.)'!G$2:N$188,7,FALSE)</f>
        <v>16</v>
      </c>
      <c r="AI187" s="141"/>
    </row>
    <row r="188" spans="1:35" ht="13.5">
      <c r="B188" s="150">
        <v>188</v>
      </c>
      <c r="C188" s="205" t="s">
        <v>533</v>
      </c>
      <c r="D188" s="141" t="s">
        <v>640</v>
      </c>
      <c r="E188" s="141" t="str">
        <f>VLOOKUP(N188,'5.교과목 정보'!$B$3:$K$76,10,FALSE)</f>
        <v>김소연</v>
      </c>
      <c r="F188" s="289" t="s">
        <v>462</v>
      </c>
      <c r="G188" s="141"/>
      <c r="H188" s="141" t="str">
        <f>VLOOKUP(N188,'5.교과목 정보'!$B$3:$K$76,2,FALSE)</f>
        <v>기본교육</v>
      </c>
      <c r="I188" s="141" t="str">
        <f>VLOOKUP(N188,'5.교과목 정보'!$B$3:$K$76,3,FALSE)</f>
        <v>교수 학습 평가 역량</v>
      </c>
      <c r="J188" s="141" t="str">
        <f>VLOOKUP(N188,'5.교과목 정보'!$B$3:$K$76,4,FALSE)</f>
        <v>교육훈련자료 개발 및 활용</v>
      </c>
      <c r="K188" s="141" t="str">
        <f>VLOOKUP(N188,'5.교과목 정보'!$B$3:$K$76,5,FALSE)</f>
        <v>강의자료 제작(동영상)</v>
      </c>
      <c r="L188" s="287" t="s">
        <v>698</v>
      </c>
      <c r="M188" s="141" t="str">
        <f>VLOOKUP(N188,'5.교과목 정보'!$B$3:$K$76,6,FALSE)</f>
        <v>초급</v>
      </c>
      <c r="N188" s="142" t="s">
        <v>602</v>
      </c>
      <c r="O188" s="292" t="s">
        <v>888</v>
      </c>
      <c r="P188" s="144" t="s">
        <v>509</v>
      </c>
      <c r="Q188" s="141" t="str">
        <f>VLOOKUP(P188,'6.강사정보'!$C$3:$G$1048576,3,FALSE)</f>
        <v xml:space="preserve">서울특별시 </v>
      </c>
      <c r="R188" s="141" t="str">
        <f>VLOOKUP(P188,'6.강사정보'!$C$3:$G$1048576,2,FALSE)</f>
        <v>한국ICT나눔협동조합-이사</v>
      </c>
      <c r="S188" s="141" t="str">
        <f>VLOOKUP(P188,'6.강사정보'!$C$3:$G$1048576,4,FALSE)</f>
        <v>010-4235-6692</v>
      </c>
      <c r="T188" s="141" t="str">
        <f>VLOOKUP(P188,'6.강사정보'!$C$3:$G$1048576,5,FALSE)</f>
        <v>judy330@daum.net</v>
      </c>
      <c r="U188" s="144" t="s">
        <v>581</v>
      </c>
      <c r="V188" s="143" t="s">
        <v>21</v>
      </c>
      <c r="W188" s="143" t="s">
        <v>21</v>
      </c>
      <c r="X188" s="185">
        <v>45787</v>
      </c>
      <c r="Y188" s="185">
        <v>45787</v>
      </c>
      <c r="Z188" s="141" t="str">
        <f>VLOOKUP(N188,'5.교과목 정보'!$B$3:$K$76,9,FALSE)</f>
        <v>10:00 ~ 17:00</v>
      </c>
      <c r="AA188" s="141">
        <f>VLOOKUP(N188,'5.교과목 정보'!$B$3:$K$76,8,FALSE)</f>
        <v>6</v>
      </c>
      <c r="AB188" s="141" t="str">
        <f>VLOOKUP(N188,'5.교과목 정보'!$B$3:$K$76,7,FALSE)</f>
        <v>집체</v>
      </c>
      <c r="AC188" s="144" t="s">
        <v>448</v>
      </c>
      <c r="AD188" s="273" t="str">
        <f>VLOOKUP(AC188,'7.교육장 정보'!$C$3:$D$20,2,FALSE)</f>
        <v>미래경영교육원</v>
      </c>
      <c r="AE188" s="201" t="s">
        <v>537</v>
      </c>
      <c r="AF188" s="201"/>
      <c r="AG188" s="141">
        <v>20</v>
      </c>
      <c r="AH188" s="141">
        <f>VLOOKUP(O188,'[1]모집현황(2025.3.12.)'!G$2:N$188,7,FALSE)</f>
        <v>15</v>
      </c>
      <c r="AI188" s="141"/>
    </row>
    <row r="189" spans="1:35" ht="13.5">
      <c r="B189" s="150">
        <v>189</v>
      </c>
      <c r="C189" s="205" t="s">
        <v>533</v>
      </c>
      <c r="D189" s="141" t="s">
        <v>640</v>
      </c>
      <c r="E189" s="141" t="str">
        <f>VLOOKUP(N189,'5.교과목 정보'!$B$3:$K$76,10,FALSE)</f>
        <v>이승목</v>
      </c>
      <c r="F189" s="289" t="s">
        <v>688</v>
      </c>
      <c r="G189" s="141"/>
      <c r="H189" s="141" t="str">
        <f>VLOOKUP(N189,'5.교과목 정보'!$B$3:$K$76,2,FALSE)</f>
        <v>기본교육</v>
      </c>
      <c r="I189" s="141" t="str">
        <f>VLOOKUP(N189,'5.교과목 정보'!$B$3:$K$76,3,FALSE)</f>
        <v>교수 학습 평가 역량</v>
      </c>
      <c r="J189" s="141" t="str">
        <f>VLOOKUP(N189,'5.교과목 정보'!$B$3:$K$76,4,FALSE)</f>
        <v>교육훈련 방법</v>
      </c>
      <c r="K189" s="141" t="str">
        <f>VLOOKUP(N189,'5.교과목 정보'!$B$3:$K$76,5,FALSE)</f>
        <v>신교수법(FL, PBL)</v>
      </c>
      <c r="L189" s="287" t="s">
        <v>705</v>
      </c>
      <c r="M189" s="141" t="str">
        <f>VLOOKUP(N189,'5.교과목 정보'!$B$3:$K$76,6,FALSE)</f>
        <v>중급</v>
      </c>
      <c r="N189" s="145" t="s">
        <v>601</v>
      </c>
      <c r="O189" s="292" t="s">
        <v>889</v>
      </c>
      <c r="P189" s="144" t="s">
        <v>87</v>
      </c>
      <c r="Q189" s="141" t="str">
        <f>VLOOKUP(P189,'6.강사정보'!$C$3:$G$1048576,3,FALSE)</f>
        <v>충북 청주시</v>
      </c>
      <c r="R189" s="141" t="str">
        <f>VLOOKUP(P189,'6.강사정보'!$C$3:$G$1048576,2,FALSE)</f>
        <v>공군리더십센터</v>
      </c>
      <c r="S189" s="141" t="str">
        <f>VLOOKUP(P189,'6.강사정보'!$C$3:$G$1048576,4,FALSE)</f>
        <v>010-7736-0600</v>
      </c>
      <c r="T189" s="141" t="str">
        <f>VLOOKUP(P189,'6.강사정보'!$C$3:$G$1048576,5,FALSE)</f>
        <v>ktf7875@naver.com</v>
      </c>
      <c r="U189" s="144" t="s">
        <v>581</v>
      </c>
      <c r="V189" s="143" t="s">
        <v>21</v>
      </c>
      <c r="W189" s="143" t="s">
        <v>21</v>
      </c>
      <c r="X189" s="185">
        <v>45787</v>
      </c>
      <c r="Y189" s="185">
        <v>45788</v>
      </c>
      <c r="Z189" s="141" t="str">
        <f>VLOOKUP(N189,'5.교과목 정보'!$B$3:$K$76,9,FALSE)</f>
        <v>10:00 ~ 17:00</v>
      </c>
      <c r="AA189" s="141">
        <f>VLOOKUP(N189,'5.교과목 정보'!$B$3:$K$76,8,FALSE)</f>
        <v>12</v>
      </c>
      <c r="AB189" s="141" t="str">
        <f>VLOOKUP(N189,'5.교과목 정보'!$B$3:$K$76,7,FALSE)</f>
        <v>집체</v>
      </c>
      <c r="AC189" s="144" t="s">
        <v>446</v>
      </c>
      <c r="AD189" s="273" t="str">
        <f>VLOOKUP(AC189,'7.교육장 정보'!$C$3:$D$20,2,FALSE)</f>
        <v>호남직업전문학교</v>
      </c>
      <c r="AE189" s="201" t="s">
        <v>538</v>
      </c>
      <c r="AF189" s="201"/>
      <c r="AG189" s="141">
        <v>20</v>
      </c>
      <c r="AH189" s="141" t="e">
        <f>VLOOKUP(O189,'[1]모집현황(2025.3.12.)'!G$2:N$188,7,FALSE)</f>
        <v>#N/A</v>
      </c>
      <c r="AI189" s="141">
        <v>2</v>
      </c>
    </row>
    <row r="190" spans="1:35" ht="13.5">
      <c r="B190" s="150">
        <v>190</v>
      </c>
      <c r="C190" s="205" t="s">
        <v>533</v>
      </c>
      <c r="D190" s="141" t="s">
        <v>640</v>
      </c>
      <c r="E190" s="141" t="str">
        <f>VLOOKUP(N190,'5.교과목 정보'!$B$3:$K$76,10,FALSE)</f>
        <v>김한빛</v>
      </c>
      <c r="F190" s="289" t="s">
        <v>463</v>
      </c>
      <c r="G190" s="141"/>
      <c r="H190" s="141" t="str">
        <f>VLOOKUP(N190,'5.교과목 정보'!$B$3:$K$76,2,FALSE)</f>
        <v>기본교육</v>
      </c>
      <c r="I190" s="141" t="str">
        <f>VLOOKUP(N190,'5.교과목 정보'!$B$3:$K$76,3,FALSE)</f>
        <v>기본역량</v>
      </c>
      <c r="J190" s="141" t="str">
        <f>VLOOKUP(N190,'5.교과목 정보'!$B$3:$K$76,4,FALSE)</f>
        <v>의사소통</v>
      </c>
      <c r="K190" s="141" t="str">
        <f>VLOOKUP(N190,'5.교과목 정보'!$B$3:$K$76,5,FALSE)</f>
        <v>커뮤니케이션 스킬</v>
      </c>
      <c r="L190" s="287" t="s">
        <v>705</v>
      </c>
      <c r="M190" s="141" t="str">
        <f>VLOOKUP(N190,'5.교과목 정보'!$B$3:$K$76,6,FALSE)</f>
        <v>중급</v>
      </c>
      <c r="N190" s="145" t="s">
        <v>128</v>
      </c>
      <c r="O190" s="292" t="s">
        <v>890</v>
      </c>
      <c r="P190" s="144" t="s">
        <v>63</v>
      </c>
      <c r="Q190" s="141" t="str">
        <f>VLOOKUP(P190,'6.강사정보'!$C$3:$G$1048576,3,FALSE)</f>
        <v xml:space="preserve">서울특별시 </v>
      </c>
      <c r="R190" s="141" t="str">
        <f>VLOOKUP(P190,'6.강사정보'!$C$3:$G$1048576,2,FALSE)</f>
        <v>팀시너지연구소 소장</v>
      </c>
      <c r="S190" s="141" t="str">
        <f>VLOOKUP(P190,'6.강사정보'!$C$3:$G$1048576,4,FALSE)</f>
        <v>010-3057-0705</v>
      </c>
      <c r="T190" s="141" t="str">
        <f>VLOOKUP(P190,'6.강사정보'!$C$3:$G$1048576,5,FALSE)</f>
        <v>park2xxx@naver.com</v>
      </c>
      <c r="U190" s="144" t="s">
        <v>581</v>
      </c>
      <c r="V190" s="143" t="s">
        <v>21</v>
      </c>
      <c r="W190" s="143" t="s">
        <v>21</v>
      </c>
      <c r="X190" s="185">
        <v>45787</v>
      </c>
      <c r="Y190" s="185">
        <v>45788</v>
      </c>
      <c r="Z190" s="141" t="str">
        <f>VLOOKUP(N190,'5.교과목 정보'!$B$3:$K$76,9,FALSE)</f>
        <v>10:00 ~ 17:00</v>
      </c>
      <c r="AA190" s="141">
        <f>VLOOKUP(N190,'5.교과목 정보'!$B$3:$K$76,8,FALSE)</f>
        <v>12</v>
      </c>
      <c r="AB190" s="141" t="str">
        <f>VLOOKUP(N190,'5.교과목 정보'!$B$3:$K$76,7,FALSE)</f>
        <v>집체</v>
      </c>
      <c r="AC190" s="144" t="s">
        <v>483</v>
      </c>
      <c r="AD190" s="273" t="str">
        <f>VLOOKUP(AC190,'7.교육장 정보'!$C$3:$D$20,2,FALSE)</f>
        <v>능력개발교육원</v>
      </c>
      <c r="AE190" s="201" t="s">
        <v>538</v>
      </c>
      <c r="AF190" s="201"/>
      <c r="AG190" s="141">
        <v>20</v>
      </c>
      <c r="AH190" s="141">
        <f>VLOOKUP(O190,'[1]모집현황(2025.3.12.)'!G$2:N$188,7,FALSE)</f>
        <v>8</v>
      </c>
      <c r="AI190" s="141"/>
    </row>
    <row r="191" spans="1:35" ht="13.5">
      <c r="B191" s="150">
        <v>191</v>
      </c>
      <c r="C191" s="205" t="s">
        <v>533</v>
      </c>
      <c r="D191" s="141" t="s">
        <v>640</v>
      </c>
      <c r="E191" s="141" t="str">
        <f>VLOOKUP(N191,'5.교과목 정보'!$B$3:$K$76,10,FALSE)</f>
        <v>김소연</v>
      </c>
      <c r="F191" s="289" t="s">
        <v>462</v>
      </c>
      <c r="G191" s="141"/>
      <c r="H191" s="141" t="str">
        <f>VLOOKUP(N191,'5.교과목 정보'!$B$3:$K$76,2,FALSE)</f>
        <v>기본교육</v>
      </c>
      <c r="I191" s="141" t="str">
        <f>VLOOKUP(N191,'5.교과목 정보'!$B$3:$K$76,3,FALSE)</f>
        <v>교수 학습 평가 역량</v>
      </c>
      <c r="J191" s="141" t="str">
        <f>VLOOKUP(N191,'5.교과목 정보'!$B$3:$K$76,4,FALSE)</f>
        <v>교육훈련자료 개발 및 활용</v>
      </c>
      <c r="K191" s="141" t="str">
        <f>VLOOKUP(N191,'5.교과목 정보'!$B$3:$K$76,5,FALSE)</f>
        <v>강의자료 제작(파워포인트)</v>
      </c>
      <c r="L191" s="287" t="s">
        <v>731</v>
      </c>
      <c r="M191" s="141" t="str">
        <f>VLOOKUP(N191,'5.교과목 정보'!$B$3:$K$76,6,FALSE)</f>
        <v>중급</v>
      </c>
      <c r="N191" s="145" t="s">
        <v>596</v>
      </c>
      <c r="O191" s="292" t="s">
        <v>891</v>
      </c>
      <c r="P191" s="144" t="s">
        <v>55</v>
      </c>
      <c r="Q191" s="141" t="str">
        <f>VLOOKUP(P191,'6.강사정보'!$C$3:$G$1048576,3,FALSE)</f>
        <v>서울시 강서</v>
      </c>
      <c r="R191" s="141" t="str">
        <f>VLOOKUP(P191,'6.강사정보'!$C$3:$G$1048576,2,FALSE)</f>
        <v>분당이탱크</v>
      </c>
      <c r="S191" s="141" t="str">
        <f>VLOOKUP(P191,'6.강사정보'!$C$3:$G$1048576,4,FALSE)</f>
        <v>010-3252-2261</v>
      </c>
      <c r="T191" s="141" t="str">
        <f>VLOOKUP(P191,'6.강사정보'!$C$3:$G$1048576,5,FALSE)</f>
        <v>swindler55@naver.com</v>
      </c>
      <c r="U191" s="144" t="s">
        <v>581</v>
      </c>
      <c r="V191" s="143" t="s">
        <v>21</v>
      </c>
      <c r="W191" s="143" t="s">
        <v>21</v>
      </c>
      <c r="X191" s="185">
        <v>45787</v>
      </c>
      <c r="Y191" s="185">
        <v>45788</v>
      </c>
      <c r="Z191" s="141" t="str">
        <f>VLOOKUP(N191,'5.교과목 정보'!$B$3:$K$76,9,FALSE)</f>
        <v>10:00 ~ 17:00</v>
      </c>
      <c r="AA191" s="141">
        <f>VLOOKUP(N191,'5.교과목 정보'!$B$3:$K$76,8,FALSE)</f>
        <v>12</v>
      </c>
      <c r="AB191" s="141" t="str">
        <f>VLOOKUP(N191,'5.교과목 정보'!$B$3:$K$76,7,FALSE)</f>
        <v>집체</v>
      </c>
      <c r="AC191" s="144" t="s">
        <v>648</v>
      </c>
      <c r="AD191" s="273" t="str">
        <f>VLOOKUP(AC191,'7.교육장 정보'!$C$3:$D$20,2,FALSE)</f>
        <v>대한상공회의소 부산인력개발원</v>
      </c>
      <c r="AE191" s="201" t="s">
        <v>537</v>
      </c>
      <c r="AF191" s="201"/>
      <c r="AG191" s="141">
        <v>20</v>
      </c>
      <c r="AH191" s="141">
        <f>VLOOKUP(O191,'[1]모집현황(2025.3.12.)'!G$2:N$188,7,FALSE)</f>
        <v>20</v>
      </c>
      <c r="AI191" s="141"/>
    </row>
    <row r="192" spans="1:35" ht="13.5">
      <c r="B192" s="150">
        <v>192</v>
      </c>
      <c r="C192" s="205" t="s">
        <v>533</v>
      </c>
      <c r="D192" s="141" t="s">
        <v>640</v>
      </c>
      <c r="E192" s="141" t="str">
        <f>VLOOKUP(N192,'5.교과목 정보'!$B$3:$K$76,10,FALSE)</f>
        <v>김한빛</v>
      </c>
      <c r="F192" s="289" t="s">
        <v>463</v>
      </c>
      <c r="G192" s="141"/>
      <c r="H192" s="141" t="str">
        <f>VLOOKUP(N192,'5.교과목 정보'!$B$3:$K$76,2,FALSE)</f>
        <v>기본교육</v>
      </c>
      <c r="I192" s="141" t="str">
        <f>VLOOKUP(N192,'5.교과목 정보'!$B$3:$K$76,3,FALSE)</f>
        <v>교수 학습 평가 역량</v>
      </c>
      <c r="J192" s="141" t="str">
        <f>VLOOKUP(N192,'5.교과목 정보'!$B$3:$K$76,4,FALSE)</f>
        <v>훈련과정 설계 및 개발</v>
      </c>
      <c r="K192" s="141" t="str">
        <f>VLOOKUP(N192,'5.교과목 정보'!$B$3:$K$76,5,FALSE)</f>
        <v>혼합교육/기획/제작/운영</v>
      </c>
      <c r="L192" s="287" t="s">
        <v>705</v>
      </c>
      <c r="M192" s="141" t="str">
        <f>VLOOKUP(N192,'5.교과목 정보'!$B$3:$K$76,6,FALSE)</f>
        <v>중급</v>
      </c>
      <c r="N192" s="145" t="s">
        <v>124</v>
      </c>
      <c r="O192" s="292" t="s">
        <v>892</v>
      </c>
      <c r="P192" s="144" t="s">
        <v>521</v>
      </c>
      <c r="Q192" s="141" t="e">
        <f>VLOOKUP(P192,'6.강사정보'!$C$3:$G$1048576,3,FALSE)</f>
        <v>#N/A</v>
      </c>
      <c r="R192" s="141" t="e">
        <f>VLOOKUP(P192,'6.강사정보'!$C$3:$G$1048576,2,FALSE)</f>
        <v>#N/A</v>
      </c>
      <c r="S192" s="141" t="e">
        <f>VLOOKUP(P192,'6.강사정보'!$C$3:$G$1048576,4,FALSE)</f>
        <v>#N/A</v>
      </c>
      <c r="T192" s="141" t="e">
        <f>VLOOKUP(P192,'6.강사정보'!$C$3:$G$1048576,5,FALSE)</f>
        <v>#N/A</v>
      </c>
      <c r="U192" s="144" t="s">
        <v>581</v>
      </c>
      <c r="V192" s="143" t="s">
        <v>21</v>
      </c>
      <c r="W192" s="143" t="s">
        <v>21</v>
      </c>
      <c r="X192" s="143">
        <v>45787</v>
      </c>
      <c r="Y192" s="185">
        <v>45788</v>
      </c>
      <c r="Z192" s="141" t="str">
        <f>VLOOKUP(N192,'5.교과목 정보'!$B$3:$K$76,9,FALSE)</f>
        <v>10:00 ~ 17:00</v>
      </c>
      <c r="AA192" s="141">
        <f>VLOOKUP(N192,'5.교과목 정보'!$B$3:$K$76,8,FALSE)</f>
        <v>12</v>
      </c>
      <c r="AB192" s="141" t="str">
        <f>VLOOKUP(N192,'5.교과목 정보'!$B$3:$K$76,7,FALSE)</f>
        <v>집체</v>
      </c>
      <c r="AC192" s="144" t="s">
        <v>448</v>
      </c>
      <c r="AD192" s="273" t="str">
        <f>VLOOKUP(AC192,'7.교육장 정보'!$C$3:$D$20,2,FALSE)</f>
        <v>미래경영교육원</v>
      </c>
      <c r="AE192" s="201" t="s">
        <v>537</v>
      </c>
      <c r="AF192" s="201"/>
      <c r="AG192" s="141">
        <v>20</v>
      </c>
      <c r="AH192" s="141">
        <f>VLOOKUP(O192,'[1]모집현황(2025.3.12.)'!G$2:N$188,7,FALSE)</f>
        <v>6</v>
      </c>
      <c r="AI192" s="141"/>
    </row>
    <row r="193" spans="2:35" ht="13.5">
      <c r="B193" s="150">
        <v>193</v>
      </c>
      <c r="C193" s="205" t="s">
        <v>533</v>
      </c>
      <c r="D193" s="141" t="s">
        <v>640</v>
      </c>
      <c r="E193" s="141" t="str">
        <f>VLOOKUP(N193,'5.교과목 정보'!$B$3:$K$76,10,FALSE)</f>
        <v>이정은</v>
      </c>
      <c r="F193" s="289" t="s">
        <v>688</v>
      </c>
      <c r="G193" s="141"/>
      <c r="H193" s="141" t="str">
        <f>VLOOKUP(N193,'5.교과목 정보'!$B$3:$K$76,2,FALSE)</f>
        <v>기본교육</v>
      </c>
      <c r="I193" s="141" t="str">
        <f>VLOOKUP(N193,'5.교과목 정보'!$B$3:$K$76,3,FALSE)</f>
        <v>기본역량</v>
      </c>
      <c r="J193" s="141" t="str">
        <f>VLOOKUP(N193,'5.교과목 정보'!$B$3:$K$76,4,FALSE)</f>
        <v>AI・디지털 이해 및 활용</v>
      </c>
      <c r="K193" s="141" t="str">
        <f>VLOOKUP(N193,'5.교과목 정보'!$B$3:$K$76,5,FALSE)</f>
        <v>컴퓨터 활용(엑셀)</v>
      </c>
      <c r="L193" s="287" t="s">
        <v>705</v>
      </c>
      <c r="M193" s="141" t="str">
        <f>VLOOKUP(N193,'5.교과목 정보'!$B$3:$K$76,6,FALSE)</f>
        <v>고급</v>
      </c>
      <c r="N193" s="145" t="s">
        <v>113</v>
      </c>
      <c r="O193" s="292" t="s">
        <v>893</v>
      </c>
      <c r="P193" s="144" t="s">
        <v>611</v>
      </c>
      <c r="Q193" s="141" t="e">
        <f>VLOOKUP(P193,'6.강사정보'!$C$3:$G$1048576,3,FALSE)</f>
        <v>#N/A</v>
      </c>
      <c r="R193" s="141" t="e">
        <f>VLOOKUP(P193,'6.강사정보'!$C$3:$G$1048576,2,FALSE)</f>
        <v>#N/A</v>
      </c>
      <c r="S193" s="141" t="e">
        <f>VLOOKUP(P193,'6.강사정보'!$C$3:$G$1048576,4,FALSE)</f>
        <v>#N/A</v>
      </c>
      <c r="T193" s="141" t="e">
        <f>VLOOKUP(P193,'6.강사정보'!$C$3:$G$1048576,5,FALSE)</f>
        <v>#N/A</v>
      </c>
      <c r="U193" s="144" t="s">
        <v>581</v>
      </c>
      <c r="V193" s="143" t="s">
        <v>21</v>
      </c>
      <c r="W193" s="143" t="s">
        <v>21</v>
      </c>
      <c r="X193" s="185">
        <v>45787</v>
      </c>
      <c r="Y193" s="185">
        <v>45788</v>
      </c>
      <c r="Z193" s="141" t="str">
        <f>VLOOKUP(N193,'5.교과목 정보'!$B$3:$K$76,9,FALSE)</f>
        <v>10:00 ~ 17:00</v>
      </c>
      <c r="AA193" s="141">
        <f>VLOOKUP(N193,'5.교과목 정보'!$B$3:$K$76,8,FALSE)</f>
        <v>12</v>
      </c>
      <c r="AB193" s="141" t="str">
        <f>VLOOKUP(N193,'5.교과목 정보'!$B$3:$K$76,7,FALSE)</f>
        <v>집체</v>
      </c>
      <c r="AC193" s="144" t="s">
        <v>442</v>
      </c>
      <c r="AD193" s="273" t="str">
        <f>VLOOKUP(AC193,'7.교육장 정보'!$C$3:$D$20,2,FALSE)</f>
        <v>방송정보국제교육원</v>
      </c>
      <c r="AE193" s="201" t="s">
        <v>537</v>
      </c>
      <c r="AF193" s="201"/>
      <c r="AG193" s="141">
        <v>20</v>
      </c>
      <c r="AH193" s="141">
        <f>VLOOKUP(O193,'[1]모집현황(2025.3.12.)'!G$2:N$188,7,FALSE)</f>
        <v>20</v>
      </c>
      <c r="AI193" s="141"/>
    </row>
    <row r="194" spans="2:35" ht="13.5">
      <c r="B194" s="150">
        <v>194</v>
      </c>
      <c r="C194" s="205" t="s">
        <v>533</v>
      </c>
      <c r="D194" s="141" t="s">
        <v>640</v>
      </c>
      <c r="E194" s="141" t="str">
        <f>VLOOKUP(N194,'5.교과목 정보'!$B$3:$K$76,10,FALSE)</f>
        <v>이정은</v>
      </c>
      <c r="F194" s="289" t="s">
        <v>688</v>
      </c>
      <c r="G194" s="141"/>
      <c r="H194" s="141" t="str">
        <f>VLOOKUP(N194,'5.교과목 정보'!$B$3:$K$76,2,FALSE)</f>
        <v>기본교육</v>
      </c>
      <c r="I194" s="141" t="str">
        <f>VLOOKUP(N194,'5.교과목 정보'!$B$3:$K$76,3,FALSE)</f>
        <v>기본역량</v>
      </c>
      <c r="J194" s="141" t="str">
        <f>VLOOKUP(N194,'5.교과목 정보'!$B$3:$K$76,4,FALSE)</f>
        <v>AI・디지털 이해 및 활용</v>
      </c>
      <c r="K194" s="141" t="str">
        <f>VLOOKUP(N194,'5.교과목 정보'!$B$3:$K$76,5,FALSE)</f>
        <v>컴퓨터 활용(엑셀)</v>
      </c>
      <c r="L194" s="287" t="s">
        <v>698</v>
      </c>
      <c r="M194" s="141" t="str">
        <f>VLOOKUP(N194,'5.교과목 정보'!$B$3:$K$76,6,FALSE)</f>
        <v>초중급</v>
      </c>
      <c r="N194" s="145" t="s">
        <v>594</v>
      </c>
      <c r="O194" s="292" t="s">
        <v>894</v>
      </c>
      <c r="P194" s="144" t="s">
        <v>623</v>
      </c>
      <c r="Q194" s="141" t="e">
        <f>VLOOKUP(P194,'6.강사정보'!$C$3:$G$1048576,3,FALSE)</f>
        <v>#N/A</v>
      </c>
      <c r="R194" s="141" t="e">
        <f>VLOOKUP(P194,'6.강사정보'!$C$3:$G$1048576,2,FALSE)</f>
        <v>#N/A</v>
      </c>
      <c r="S194" s="141" t="e">
        <f>VLOOKUP(P194,'6.강사정보'!$C$3:$G$1048576,4,FALSE)</f>
        <v>#N/A</v>
      </c>
      <c r="T194" s="141" t="e">
        <f>VLOOKUP(P194,'6.강사정보'!$C$3:$G$1048576,5,FALSE)</f>
        <v>#N/A</v>
      </c>
      <c r="U194" s="144" t="s">
        <v>581</v>
      </c>
      <c r="V194" s="143" t="s">
        <v>21</v>
      </c>
      <c r="W194" s="143" t="s">
        <v>21</v>
      </c>
      <c r="X194" s="185">
        <v>45787</v>
      </c>
      <c r="Y194" s="185">
        <v>45788</v>
      </c>
      <c r="Z194" s="141" t="str">
        <f>VLOOKUP(N194,'5.교과목 정보'!$B$3:$K$76,9,FALSE)</f>
        <v>10:00 ~ 17:00</v>
      </c>
      <c r="AA194" s="141">
        <f>VLOOKUP(N194,'5.교과목 정보'!$B$3:$K$76,8,FALSE)</f>
        <v>12</v>
      </c>
      <c r="AB194" s="141" t="str">
        <f>VLOOKUP(N194,'5.교과목 정보'!$B$3:$K$76,7,FALSE)</f>
        <v>집체</v>
      </c>
      <c r="AC194" s="144" t="s">
        <v>483</v>
      </c>
      <c r="AD194" s="273" t="str">
        <f>VLOOKUP(AC194,'7.교육장 정보'!$C$3:$D$20,2,FALSE)</f>
        <v>능력개발교육원</v>
      </c>
      <c r="AE194" s="201" t="s">
        <v>537</v>
      </c>
      <c r="AF194" s="201"/>
      <c r="AG194" s="141">
        <v>20</v>
      </c>
      <c r="AH194" s="141">
        <f>VLOOKUP(O194,'[1]모집현황(2025.3.12.)'!G$2:N$188,7,FALSE)</f>
        <v>20</v>
      </c>
      <c r="AI194" s="141"/>
    </row>
    <row r="195" spans="2:35" ht="13.5">
      <c r="B195" s="150">
        <v>195</v>
      </c>
      <c r="C195" s="205" t="s">
        <v>533</v>
      </c>
      <c r="D195" s="141" t="s">
        <v>640</v>
      </c>
      <c r="E195" s="141" t="str">
        <f>VLOOKUP(N195,'5.교과목 정보'!$B$3:$K$76,10,FALSE)</f>
        <v>최연종</v>
      </c>
      <c r="F195" s="289" t="s">
        <v>465</v>
      </c>
      <c r="G195" s="141"/>
      <c r="H195" s="141" t="str">
        <f>VLOOKUP(N195,'5.교과목 정보'!$B$3:$K$76,2,FALSE)</f>
        <v>기본교육</v>
      </c>
      <c r="I195" s="141" t="str">
        <f>VLOOKUP(N195,'5.교과목 정보'!$B$3:$K$76,3,FALSE)</f>
        <v>교수 학습 평가 역량</v>
      </c>
      <c r="J195" s="141" t="str">
        <f>VLOOKUP(N195,'5.교과목 정보'!$B$3:$K$76,4,FALSE)</f>
        <v>교수시행</v>
      </c>
      <c r="K195" s="141" t="str">
        <f>VLOOKUP(N195,'5.교과목 정보'!$B$3:$K$76,5,FALSE)</f>
        <v>강의기법(감성교수법)</v>
      </c>
      <c r="L195" s="287" t="s">
        <v>698</v>
      </c>
      <c r="M195" s="141" t="str">
        <f>VLOOKUP(N195,'5.교과목 정보'!$B$3:$K$76,6,FALSE)</f>
        <v>초급</v>
      </c>
      <c r="N195" s="145" t="s">
        <v>593</v>
      </c>
      <c r="O195" s="292" t="s">
        <v>895</v>
      </c>
      <c r="P195" s="144" t="s">
        <v>522</v>
      </c>
      <c r="Q195" s="141" t="e">
        <f>VLOOKUP(P195,'6.강사정보'!$C$3:$G$1048576,3,FALSE)</f>
        <v>#N/A</v>
      </c>
      <c r="R195" s="141" t="e">
        <f>VLOOKUP(P195,'6.강사정보'!$C$3:$G$1048576,2,FALSE)</f>
        <v>#N/A</v>
      </c>
      <c r="S195" s="141" t="e">
        <f>VLOOKUP(P195,'6.강사정보'!$C$3:$G$1048576,4,FALSE)</f>
        <v>#N/A</v>
      </c>
      <c r="T195" s="141" t="e">
        <f>VLOOKUP(P195,'6.강사정보'!$C$3:$G$1048576,5,FALSE)</f>
        <v>#N/A</v>
      </c>
      <c r="U195" s="144" t="s">
        <v>581</v>
      </c>
      <c r="V195" s="143" t="s">
        <v>21</v>
      </c>
      <c r="W195" s="143" t="s">
        <v>21</v>
      </c>
      <c r="X195" s="185">
        <v>45787</v>
      </c>
      <c r="Y195" s="185">
        <v>45788</v>
      </c>
      <c r="Z195" s="141" t="str">
        <f>VLOOKUP(N195,'5.교과목 정보'!$B$3:$K$76,9,FALSE)</f>
        <v>10:00 ~ 17:00</v>
      </c>
      <c r="AA195" s="141">
        <f>VLOOKUP(N195,'5.교과목 정보'!$B$3:$K$76,8,FALSE)</f>
        <v>12</v>
      </c>
      <c r="AB195" s="141" t="str">
        <f>VLOOKUP(N195,'5.교과목 정보'!$B$3:$K$76,7,FALSE)</f>
        <v>집체</v>
      </c>
      <c r="AC195" s="144" t="s">
        <v>444</v>
      </c>
      <c r="AD195" s="273" t="str">
        <f>VLOOKUP(AC195,'7.교육장 정보'!$C$3:$D$20,2,FALSE)</f>
        <v>한국폴리텍대학 정수캠퍼스</v>
      </c>
      <c r="AE195" s="201" t="s">
        <v>538</v>
      </c>
      <c r="AF195" s="201"/>
      <c r="AG195" s="141">
        <v>20</v>
      </c>
      <c r="AH195" s="141">
        <f>VLOOKUP(O195,'[1]모집현황(2025.3.12.)'!G$2:N$188,7,FALSE)</f>
        <v>20</v>
      </c>
      <c r="AI195" s="141"/>
    </row>
    <row r="196" spans="2:35" ht="13.5">
      <c r="B196" s="150">
        <v>196</v>
      </c>
      <c r="C196" s="205" t="s">
        <v>533</v>
      </c>
      <c r="D196" s="141" t="s">
        <v>640</v>
      </c>
      <c r="E196" s="141" t="str">
        <f>VLOOKUP(N196,'5.교과목 정보'!$B$3:$K$76,10,FALSE)</f>
        <v>이정은</v>
      </c>
      <c r="F196" s="289" t="s">
        <v>688</v>
      </c>
      <c r="G196" s="141"/>
      <c r="H196" s="141" t="str">
        <f>VLOOKUP(N196,'5.교과목 정보'!$B$3:$K$76,2,FALSE)</f>
        <v>기본교육</v>
      </c>
      <c r="I196" s="141" t="str">
        <f>VLOOKUP(N196,'5.교과목 정보'!$B$3:$K$76,3,FALSE)</f>
        <v>기본역량</v>
      </c>
      <c r="J196" s="141" t="str">
        <f>VLOOKUP(N196,'5.교과목 정보'!$B$3:$K$76,4,FALSE)</f>
        <v>AI・디지털 이해 및 활용</v>
      </c>
      <c r="K196" s="141" t="str">
        <f>VLOOKUP(N196,'5.교과목 정보'!$B$3:$K$76,5,FALSE)</f>
        <v>컴퓨터 활용(파워포인트)</v>
      </c>
      <c r="L196" s="287" t="s">
        <v>731</v>
      </c>
      <c r="M196" s="141" t="str">
        <f>VLOOKUP(N196,'5.교과목 정보'!$B$3:$K$76,6,FALSE)</f>
        <v>중급</v>
      </c>
      <c r="N196" s="145" t="s">
        <v>591</v>
      </c>
      <c r="O196" s="292" t="s">
        <v>896</v>
      </c>
      <c r="P196" s="144" t="s">
        <v>73</v>
      </c>
      <c r="Q196" s="141" t="str">
        <f>VLOOKUP(P196,'6.강사정보'!$C$3:$G$1048576,3,FALSE)</f>
        <v>강원도 원주</v>
      </c>
      <c r="R196" s="141" t="str">
        <f>VLOOKUP(P196,'6.강사정보'!$C$3:$G$1048576,2,FALSE)</f>
        <v>잔디와소풍⦁강의 소림⦁밥포럼</v>
      </c>
      <c r="S196" s="141" t="str">
        <f>VLOOKUP(P196,'6.강사정보'!$C$3:$G$1048576,4,FALSE)</f>
        <v>010-6758-5858</v>
      </c>
      <c r="T196" s="141" t="str">
        <f>VLOOKUP(P196,'6.강사정보'!$C$3:$G$1048576,5,FALSE)</f>
        <v>kbsmbcsbs@paran.com</v>
      </c>
      <c r="U196" s="144" t="s">
        <v>581</v>
      </c>
      <c r="V196" s="143" t="s">
        <v>21</v>
      </c>
      <c r="W196" s="143" t="s">
        <v>21</v>
      </c>
      <c r="X196" s="185">
        <v>45787</v>
      </c>
      <c r="Y196" s="185">
        <v>45788</v>
      </c>
      <c r="Z196" s="141" t="str">
        <f>VLOOKUP(N196,'5.교과목 정보'!$B$3:$K$76,9,FALSE)</f>
        <v>10:00 ~ 17:00</v>
      </c>
      <c r="AA196" s="141">
        <f>VLOOKUP(N196,'5.교과목 정보'!$B$3:$K$76,8,FALSE)</f>
        <v>12</v>
      </c>
      <c r="AB196" s="141" t="str">
        <f>VLOOKUP(N196,'5.교과목 정보'!$B$3:$K$76,7,FALSE)</f>
        <v>집체</v>
      </c>
      <c r="AC196" s="144" t="s">
        <v>483</v>
      </c>
      <c r="AD196" s="273" t="str">
        <f>VLOOKUP(AC196,'7.교육장 정보'!$C$3:$D$20,2,FALSE)</f>
        <v>능력개발교육원</v>
      </c>
      <c r="AE196" s="201" t="s">
        <v>537</v>
      </c>
      <c r="AF196" s="201"/>
      <c r="AG196" s="141">
        <v>20</v>
      </c>
      <c r="AH196" s="141">
        <f>VLOOKUP(O196,'[1]모집현황(2025.3.12.)'!G$2:N$188,7,FALSE)</f>
        <v>14</v>
      </c>
      <c r="AI196" s="141"/>
    </row>
    <row r="197" spans="2:35" ht="13.5">
      <c r="B197" s="150">
        <v>197</v>
      </c>
      <c r="C197" s="205" t="s">
        <v>533</v>
      </c>
      <c r="D197" s="141" t="s">
        <v>640</v>
      </c>
      <c r="E197" s="141" t="str">
        <f>VLOOKUP(N197,'5.교과목 정보'!$B$3:$K$76,10,FALSE)</f>
        <v>이정은</v>
      </c>
      <c r="F197" s="289" t="s">
        <v>688</v>
      </c>
      <c r="G197" s="141"/>
      <c r="H197" s="141" t="str">
        <f>VLOOKUP(N197,'5.교과목 정보'!$B$3:$K$76,2,FALSE)</f>
        <v>기본교육</v>
      </c>
      <c r="I197" s="141" t="str">
        <f>VLOOKUP(N197,'5.교과목 정보'!$B$3:$K$76,3,FALSE)</f>
        <v>기본역량</v>
      </c>
      <c r="J197" s="141" t="str">
        <f>VLOOKUP(N197,'5.교과목 정보'!$B$3:$K$76,4,FALSE)</f>
        <v>AI・디지털 이해 및 활용</v>
      </c>
      <c r="K197" s="141" t="str">
        <f>VLOOKUP(N197,'5.교과목 정보'!$B$3:$K$76,5,FALSE)</f>
        <v>컴퓨터 활용(한글)</v>
      </c>
      <c r="L197" s="287" t="s">
        <v>698</v>
      </c>
      <c r="M197" s="141" t="str">
        <f>VLOOKUP(N197,'5.교과목 정보'!$B$3:$K$76,6,FALSE)</f>
        <v>초급</v>
      </c>
      <c r="N197" s="145" t="s">
        <v>588</v>
      </c>
      <c r="O197" s="292" t="s">
        <v>897</v>
      </c>
      <c r="P197" s="144" t="s">
        <v>511</v>
      </c>
      <c r="Q197" s="141" t="str">
        <f>VLOOKUP(P197,'6.강사정보'!$C$3:$G$1048576,3,FALSE)</f>
        <v xml:space="preserve">인천광역시 </v>
      </c>
      <c r="R197" s="141" t="str">
        <f>VLOOKUP(P197,'6.강사정보'!$C$3:$G$1048576,2,FALSE)</f>
        <v>중앙직업전문학교 훈련교사</v>
      </c>
      <c r="S197" s="141" t="str">
        <f>VLOOKUP(P197,'6.강사정보'!$C$3:$G$1048576,4,FALSE)</f>
        <v>010-3358-5419</v>
      </c>
      <c r="T197" s="141" t="str">
        <f>VLOOKUP(P197,'6.강사정보'!$C$3:$G$1048576,5,FALSE)</f>
        <v>ham546@daum.net</v>
      </c>
      <c r="U197" s="144" t="s">
        <v>581</v>
      </c>
      <c r="V197" s="143" t="s">
        <v>21</v>
      </c>
      <c r="W197" s="143" t="s">
        <v>21</v>
      </c>
      <c r="X197" s="185">
        <v>45787</v>
      </c>
      <c r="Y197" s="185">
        <v>45788</v>
      </c>
      <c r="Z197" s="141" t="str">
        <f>VLOOKUP(N197,'5.교과목 정보'!$B$3:$K$76,9,FALSE)</f>
        <v>10:00 ~ 17:00</v>
      </c>
      <c r="AA197" s="141">
        <f>VLOOKUP(N197,'5.교과목 정보'!$B$3:$K$76,8,FALSE)</f>
        <v>12</v>
      </c>
      <c r="AB197" s="141" t="str">
        <f>VLOOKUP(N197,'5.교과목 정보'!$B$3:$K$76,7,FALSE)</f>
        <v>집체</v>
      </c>
      <c r="AC197" s="144" t="s">
        <v>649</v>
      </c>
      <c r="AD197" s="273" t="str">
        <f>VLOOKUP(AC197,'7.교육장 정보'!$C$3:$D$20,2,FALSE)</f>
        <v>(재)한국직업능력교육원 시흥캠퍼스</v>
      </c>
      <c r="AE197" s="201" t="s">
        <v>537</v>
      </c>
      <c r="AF197" s="201"/>
      <c r="AG197" s="141">
        <v>20</v>
      </c>
      <c r="AH197" s="141">
        <f>VLOOKUP(O197,'[1]모집현황(2025.3.12.)'!G$2:N$188,7,FALSE)</f>
        <v>11</v>
      </c>
      <c r="AI197" s="141"/>
    </row>
    <row r="198" spans="2:35" ht="13.5">
      <c r="B198" s="150">
        <v>198</v>
      </c>
      <c r="C198" s="144" t="s">
        <v>533</v>
      </c>
      <c r="D198" s="141" t="s">
        <v>640</v>
      </c>
      <c r="E198" s="141" t="str">
        <f>VLOOKUP(N198,'5.교과목 정보'!$B$3:$K$76,10,FALSE)</f>
        <v>김소연</v>
      </c>
      <c r="F198" s="289" t="s">
        <v>462</v>
      </c>
      <c r="G198" s="141"/>
      <c r="H198" s="141" t="str">
        <f>VLOOKUP(N198,'5.교과목 정보'!$B$3:$K$76,2,FALSE)</f>
        <v>기본교육</v>
      </c>
      <c r="I198" s="141" t="str">
        <f>VLOOKUP(N198,'5.교과목 정보'!$B$3:$K$76,3,FALSE)</f>
        <v>교수 학습 평가 역량</v>
      </c>
      <c r="J198" s="141" t="str">
        <f>VLOOKUP(N198,'5.교과목 정보'!$B$3:$K$76,4,FALSE)</f>
        <v>AI・디지털 활용 교육훈련</v>
      </c>
      <c r="K198" s="141" t="str">
        <f>VLOOKUP(N198,'5.교과목 정보'!$B$3:$K$76,5,FALSE)</f>
        <v>생성형 AI</v>
      </c>
      <c r="L198" s="287" t="s">
        <v>714</v>
      </c>
      <c r="M198" s="141" t="str">
        <f>VLOOKUP(N198,'5.교과목 정보'!$B$3:$K$76,6,FALSE)</f>
        <v>중급</v>
      </c>
      <c r="N198" s="145" t="s">
        <v>642</v>
      </c>
      <c r="O198" s="292" t="s">
        <v>898</v>
      </c>
      <c r="P198" s="144" t="s">
        <v>508</v>
      </c>
      <c r="Q198" s="141" t="e">
        <f>VLOOKUP(P198,'6.강사정보'!$C$3:$G$1048576,3,FALSE)</f>
        <v>#N/A</v>
      </c>
      <c r="R198" s="141" t="e">
        <f>VLOOKUP(P198,'6.강사정보'!$C$3:$G$1048576,2,FALSE)</f>
        <v>#N/A</v>
      </c>
      <c r="S198" s="141" t="e">
        <f>VLOOKUP(P198,'6.강사정보'!$C$3:$G$1048576,4,FALSE)</f>
        <v>#N/A</v>
      </c>
      <c r="T198" s="141" t="e">
        <f>VLOOKUP(P198,'6.강사정보'!$C$3:$G$1048576,5,FALSE)</f>
        <v>#N/A</v>
      </c>
      <c r="U198" s="144" t="s">
        <v>581</v>
      </c>
      <c r="V198" s="143" t="s">
        <v>21</v>
      </c>
      <c r="W198" s="143" t="s">
        <v>21</v>
      </c>
      <c r="X198" s="185">
        <v>45787</v>
      </c>
      <c r="Y198" s="185">
        <v>45787</v>
      </c>
      <c r="Z198" s="141" t="str">
        <f>VLOOKUP(N198,'5.교과목 정보'!$B$3:$K$76,9,FALSE)</f>
        <v>10:00 ~ 17:00</v>
      </c>
      <c r="AA198" s="141">
        <f>VLOOKUP(N198,'5.교과목 정보'!$B$3:$K$76,8,FALSE)</f>
        <v>6</v>
      </c>
      <c r="AB198" s="141" t="str">
        <f>VLOOKUP(N198,'5.교과목 정보'!$B$3:$K$76,7,FALSE)</f>
        <v>집체</v>
      </c>
      <c r="AC198" s="144" t="s">
        <v>652</v>
      </c>
      <c r="AD198" s="273" t="str">
        <f>VLOOKUP(AC198,'7.교육장 정보'!$C$3:$D$20,2,FALSE)</f>
        <v>나우직업전문학교</v>
      </c>
      <c r="AE198" s="201" t="s">
        <v>537</v>
      </c>
      <c r="AF198" s="201"/>
      <c r="AG198" s="141">
        <v>20</v>
      </c>
      <c r="AH198" s="141">
        <f>VLOOKUP(O198,'[1]모집현황(2025.3.12.)'!G$2:N$188,7,FALSE)</f>
        <v>17</v>
      </c>
      <c r="AI198" s="141"/>
    </row>
    <row r="199" spans="2:35" ht="13.5">
      <c r="B199" s="150">
        <v>199</v>
      </c>
      <c r="C199" s="144" t="s">
        <v>533</v>
      </c>
      <c r="D199" s="141" t="s">
        <v>640</v>
      </c>
      <c r="E199" s="141" t="str">
        <f>VLOOKUP(N199,'5.교과목 정보'!$B$3:$K$76,10,FALSE)</f>
        <v>김소연</v>
      </c>
      <c r="F199" s="289" t="s">
        <v>462</v>
      </c>
      <c r="G199" s="141"/>
      <c r="H199" s="141" t="str">
        <f>VLOOKUP(N199,'5.교과목 정보'!$B$3:$K$76,2,FALSE)</f>
        <v>기본교육</v>
      </c>
      <c r="I199" s="141" t="str">
        <f>VLOOKUP(N199,'5.교과목 정보'!$B$3:$K$76,3,FALSE)</f>
        <v>교수 학습 평가 역량</v>
      </c>
      <c r="J199" s="141" t="str">
        <f>VLOOKUP(N199,'5.교과목 정보'!$B$3:$K$76,4,FALSE)</f>
        <v>교육훈련자료 개발 및 활용</v>
      </c>
      <c r="K199" s="141" t="str">
        <f>VLOOKUP(N199,'5.교과목 정보'!$B$3:$K$76,5,FALSE)</f>
        <v>강의자료 제작(파워포인트)</v>
      </c>
      <c r="L199" s="287" t="s">
        <v>740</v>
      </c>
      <c r="M199" s="141" t="str">
        <f>VLOOKUP(N199,'5.교과목 정보'!$B$3:$K$76,6,FALSE)</f>
        <v>중급</v>
      </c>
      <c r="N199" s="145" t="s">
        <v>596</v>
      </c>
      <c r="O199" s="292" t="s">
        <v>899</v>
      </c>
      <c r="P199" s="144" t="s">
        <v>628</v>
      </c>
      <c r="Q199" s="141" t="e">
        <f>VLOOKUP(P199,'6.강사정보'!$C$3:$G$1048576,3,FALSE)</f>
        <v>#N/A</v>
      </c>
      <c r="R199" s="141" t="e">
        <f>VLOOKUP(P199,'6.강사정보'!$C$3:$G$1048576,2,FALSE)</f>
        <v>#N/A</v>
      </c>
      <c r="S199" s="141" t="e">
        <f>VLOOKUP(P199,'6.강사정보'!$C$3:$G$1048576,4,FALSE)</f>
        <v>#N/A</v>
      </c>
      <c r="T199" s="141" t="e">
        <f>VLOOKUP(P199,'6.강사정보'!$C$3:$G$1048576,5,FALSE)</f>
        <v>#N/A</v>
      </c>
      <c r="U199" s="144" t="s">
        <v>581</v>
      </c>
      <c r="V199" s="143" t="s">
        <v>21</v>
      </c>
      <c r="W199" s="143" t="s">
        <v>21</v>
      </c>
      <c r="X199" s="185">
        <v>45787</v>
      </c>
      <c r="Y199" s="185">
        <v>45787</v>
      </c>
      <c r="Z199" s="141" t="str">
        <f>VLOOKUP(N199,'5.교과목 정보'!$B$3:$K$76,9,FALSE)</f>
        <v>10:00 ~ 17:00</v>
      </c>
      <c r="AA199" s="141">
        <f>VLOOKUP(N199,'5.교과목 정보'!$B$3:$K$76,8,FALSE)</f>
        <v>12</v>
      </c>
      <c r="AB199" s="141" t="str">
        <f>VLOOKUP(N199,'5.교과목 정보'!$B$3:$K$76,7,FALSE)</f>
        <v>집체</v>
      </c>
      <c r="AC199" s="144" t="s">
        <v>483</v>
      </c>
      <c r="AD199" s="273" t="str">
        <f>VLOOKUP(AC199,'7.교육장 정보'!$C$3:$D$20,2,FALSE)</f>
        <v>능력개발교육원</v>
      </c>
      <c r="AE199" s="201" t="s">
        <v>537</v>
      </c>
      <c r="AF199" s="201"/>
      <c r="AG199" s="141">
        <v>20</v>
      </c>
      <c r="AH199" s="141">
        <f>VLOOKUP(O199,'[1]모집현황(2025.3.12.)'!G$2:N$188,7,FALSE)</f>
        <v>11</v>
      </c>
      <c r="AI199" s="141"/>
    </row>
    <row r="200" spans="2:35" ht="13.5">
      <c r="B200" s="150">
        <v>200</v>
      </c>
      <c r="C200" s="144" t="s">
        <v>533</v>
      </c>
      <c r="D200" s="141" t="s">
        <v>640</v>
      </c>
      <c r="E200" s="141" t="str">
        <f>VLOOKUP(N200,'5.교과목 정보'!$B$3:$K$76,10,FALSE)</f>
        <v>이정은</v>
      </c>
      <c r="F200" s="289" t="s">
        <v>688</v>
      </c>
      <c r="G200" s="141"/>
      <c r="H200" s="141" t="str">
        <f>VLOOKUP(N200,'5.교과목 정보'!$B$3:$K$76,2,FALSE)</f>
        <v>전문교육</v>
      </c>
      <c r="I200" s="141" t="str">
        <f>VLOOKUP(N200,'5.교과목 정보'!$B$3:$K$76,3,FALSE)</f>
        <v>교수 학습 평가 역량</v>
      </c>
      <c r="J200" s="141" t="str">
        <f>VLOOKUP(N200,'5.교과목 정보'!$B$3:$K$76,4,FALSE)</f>
        <v>훈련생 평가 및 피드백</v>
      </c>
      <c r="K200" s="141" t="str">
        <f>VLOOKUP(N200,'5.교과목 정보'!$B$3:$K$76,5,FALSE)</f>
        <v>NCS기반 평가</v>
      </c>
      <c r="L200" s="287" t="s">
        <v>749</v>
      </c>
      <c r="M200" s="141" t="str">
        <f>VLOOKUP(N200,'5.교과목 정보'!$B$3:$K$76,6,FALSE)</f>
        <v>중급</v>
      </c>
      <c r="N200" s="145" t="s">
        <v>126</v>
      </c>
      <c r="O200" s="292" t="s">
        <v>900</v>
      </c>
      <c r="P200" s="144" t="s">
        <v>88</v>
      </c>
      <c r="Q200" s="141" t="str">
        <f>VLOOKUP(P200,'6.강사정보'!$C$3:$G$1048576,3,FALSE)</f>
        <v xml:space="preserve">인천광역시 </v>
      </c>
      <c r="R200" s="141" t="str">
        <f>VLOOKUP(P200,'6.강사정보'!$C$3:$G$1048576,2,FALSE)</f>
        <v>한국폴리텍대학 광명융합기술교육원</v>
      </c>
      <c r="S200" s="141" t="str">
        <f>VLOOKUP(P200,'6.강사정보'!$C$3:$G$1048576,4,FALSE)</f>
        <v>010-3449-1838</v>
      </c>
      <c r="T200" s="141" t="str">
        <f>VLOOKUP(P200,'6.강사정보'!$C$3:$G$1048576,5,FALSE)</f>
        <v>kutsik@kopo.ac.kr</v>
      </c>
      <c r="U200" s="144" t="s">
        <v>581</v>
      </c>
      <c r="V200" s="143" t="s">
        <v>21</v>
      </c>
      <c r="W200" s="143" t="s">
        <v>21</v>
      </c>
      <c r="X200" s="185">
        <v>45787</v>
      </c>
      <c r="Y200" s="185">
        <v>45787</v>
      </c>
      <c r="Z200" s="141" t="str">
        <f>VLOOKUP(N200,'5.교과목 정보'!$B$3:$K$76,9,FALSE)</f>
        <v>09:00 ~ 18:00</v>
      </c>
      <c r="AA200" s="141">
        <f>VLOOKUP(N200,'5.교과목 정보'!$B$3:$K$76,8,FALSE)</f>
        <v>8</v>
      </c>
      <c r="AB200" s="141" t="str">
        <f>VLOOKUP(N200,'5.교과목 정보'!$B$3:$K$76,7,FALSE)</f>
        <v>집체</v>
      </c>
      <c r="AC200" s="144" t="s">
        <v>442</v>
      </c>
      <c r="AD200" s="273" t="str">
        <f>VLOOKUP(AC200,'7.교육장 정보'!$C$3:$D$20,2,FALSE)</f>
        <v>방송정보국제교육원</v>
      </c>
      <c r="AE200" s="201" t="s">
        <v>537</v>
      </c>
      <c r="AF200" s="201"/>
      <c r="AG200" s="141">
        <v>20</v>
      </c>
      <c r="AH200" s="141">
        <f>VLOOKUP(O200,'[1]모집현황(2025.3.12.)'!G$2:N$188,7,FALSE)</f>
        <v>0</v>
      </c>
      <c r="AI200" s="141"/>
    </row>
    <row r="201" spans="2:35" ht="13.5">
      <c r="B201" s="276">
        <v>201</v>
      </c>
      <c r="C201" s="277" t="s">
        <v>533</v>
      </c>
      <c r="D201" s="278" t="s">
        <v>640</v>
      </c>
      <c r="E201" s="278" t="str">
        <f>VLOOKUP(N201,'5.교과목 정보'!$B$3:$K$76,10,FALSE)</f>
        <v>이정은</v>
      </c>
      <c r="F201" s="289" t="s">
        <v>688</v>
      </c>
      <c r="G201" s="278"/>
      <c r="H201" s="278" t="str">
        <f>VLOOKUP(N201,'5.교과목 정보'!$B$3:$K$76,2,FALSE)</f>
        <v>전문교육</v>
      </c>
      <c r="I201" s="278" t="str">
        <f>VLOOKUP(N201,'5.교과목 정보'!$B$3:$K$76,3,FALSE)</f>
        <v>교수 학습 평가 역량</v>
      </c>
      <c r="J201" s="278" t="str">
        <f>VLOOKUP(N201,'5.교과목 정보'!$B$3:$K$76,4,FALSE)</f>
        <v>훈련생 평가 및 피드백</v>
      </c>
      <c r="K201" s="278" t="str">
        <f>VLOOKUP(N201,'5.교과목 정보'!$B$3:$K$76,5,FALSE)</f>
        <v>NCS기반 평가</v>
      </c>
      <c r="L201" s="287" t="s">
        <v>698</v>
      </c>
      <c r="M201" s="278" t="str">
        <f>VLOOKUP(N201,'5.교과목 정보'!$B$3:$K$76,6,FALSE)</f>
        <v>중급</v>
      </c>
      <c r="N201" s="279" t="s">
        <v>605</v>
      </c>
      <c r="O201" s="292" t="s">
        <v>901</v>
      </c>
      <c r="P201" s="277" t="s">
        <v>632</v>
      </c>
      <c r="Q201" s="278" t="e">
        <f>VLOOKUP(P201,'6.강사정보'!$C$3:$G$1048576,3,FALSE)</f>
        <v>#N/A</v>
      </c>
      <c r="R201" s="278" t="e">
        <f>VLOOKUP(P201,'6.강사정보'!$C$3:$G$1048576,2,FALSE)</f>
        <v>#N/A</v>
      </c>
      <c r="S201" s="278" t="e">
        <f>VLOOKUP(P201,'6.강사정보'!$C$3:$G$1048576,4,FALSE)</f>
        <v>#N/A</v>
      </c>
      <c r="T201" s="278" t="e">
        <f>VLOOKUP(P201,'6.강사정보'!$C$3:$G$1048576,5,FALSE)</f>
        <v>#N/A</v>
      </c>
      <c r="U201" s="277" t="s">
        <v>581</v>
      </c>
      <c r="V201" s="280" t="s">
        <v>21</v>
      </c>
      <c r="W201" s="280" t="s">
        <v>21</v>
      </c>
      <c r="X201" s="281">
        <v>45787</v>
      </c>
      <c r="Y201" s="281">
        <v>45787</v>
      </c>
      <c r="Z201" s="278" t="str">
        <f>VLOOKUP(N201,'5.교과목 정보'!$B$3:$K$76,9,FALSE)</f>
        <v>09:00 ~ 18:00</v>
      </c>
      <c r="AA201" s="278">
        <f>VLOOKUP(N201,'5.교과목 정보'!$B$3:$K$76,8,FALSE)</f>
        <v>8</v>
      </c>
      <c r="AB201" s="278" t="str">
        <f>VLOOKUP(N201,'5.교과목 정보'!$B$3:$K$76,7,FALSE)</f>
        <v>집체</v>
      </c>
      <c r="AC201" s="277" t="s">
        <v>442</v>
      </c>
      <c r="AD201" s="282" t="str">
        <f>VLOOKUP(AC201,'7.교육장 정보'!$C$3:$D$20,2,FALSE)</f>
        <v>방송정보국제교육원</v>
      </c>
      <c r="AE201" s="283" t="s">
        <v>537</v>
      </c>
      <c r="AF201" s="283"/>
      <c r="AG201" s="278">
        <v>20</v>
      </c>
      <c r="AH201" s="141">
        <f>VLOOKUP(O201,'[1]모집현황(2025.3.12.)'!G$2:N$188,7,FALSE)</f>
        <v>4</v>
      </c>
      <c r="AI201" s="141"/>
    </row>
    <row r="202" spans="2:35" ht="13.5">
      <c r="B202" s="150">
        <v>202</v>
      </c>
      <c r="C202" s="144" t="s">
        <v>533</v>
      </c>
      <c r="D202" s="141" t="s">
        <v>640</v>
      </c>
      <c r="E202" s="141" t="str">
        <f>VLOOKUP(N202,'5.교과목 정보'!$B$3:$K$76,10,FALSE)</f>
        <v>이승목</v>
      </c>
      <c r="F202" s="289" t="s">
        <v>463</v>
      </c>
      <c r="G202" s="141"/>
      <c r="H202" s="141" t="str">
        <f>VLOOKUP(N202,'5.교과목 정보'!$B$3:$K$76,2,FALSE)</f>
        <v>전문교육</v>
      </c>
      <c r="I202" s="141" t="str">
        <f>VLOOKUP(N202,'5.교과목 정보'!$B$3:$K$76,3,FALSE)</f>
        <v>훈련생 지원 역량</v>
      </c>
      <c r="J202" s="141" t="str">
        <f>VLOOKUP(N202,'5.교과목 정보'!$B$3:$K$76,4,FALSE)</f>
        <v>훈련생 이해 및 상담</v>
      </c>
      <c r="K202" s="141" t="str">
        <f>VLOOKUP(N202,'5.교과목 정보'!$B$3:$K$76,5,FALSE)</f>
        <v>상담이론 및 대화기법</v>
      </c>
      <c r="L202" s="287" t="s">
        <v>705</v>
      </c>
      <c r="M202" s="141" t="str">
        <f>VLOOKUP(N202,'5.교과목 정보'!$B$3:$K$76,6,FALSE)</f>
        <v>고급</v>
      </c>
      <c r="N202" s="145" t="s">
        <v>111</v>
      </c>
      <c r="O202" s="292" t="s">
        <v>902</v>
      </c>
      <c r="P202" s="144" t="s">
        <v>631</v>
      </c>
      <c r="Q202" s="141" t="e">
        <f>VLOOKUP(P202,'6.강사정보'!$C$3:$G$1048576,3,FALSE)</f>
        <v>#N/A</v>
      </c>
      <c r="R202" s="141" t="e">
        <f>VLOOKUP(P202,'6.강사정보'!$C$3:$G$1048576,2,FALSE)</f>
        <v>#N/A</v>
      </c>
      <c r="S202" s="141" t="e">
        <f>VLOOKUP(P202,'6.강사정보'!$C$3:$G$1048576,4,FALSE)</f>
        <v>#N/A</v>
      </c>
      <c r="T202" s="141" t="e">
        <f>VLOOKUP(P202,'6.강사정보'!$C$3:$G$1048576,5,FALSE)</f>
        <v>#N/A</v>
      </c>
      <c r="U202" s="144" t="s">
        <v>581</v>
      </c>
      <c r="V202" s="143" t="s">
        <v>21</v>
      </c>
      <c r="W202" s="143" t="s">
        <v>21</v>
      </c>
      <c r="X202" s="185">
        <v>45787</v>
      </c>
      <c r="Y202" s="185">
        <v>45788</v>
      </c>
      <c r="Z202" s="141" t="str">
        <f>VLOOKUP(N202,'5.교과목 정보'!$B$3:$K$76,9,FALSE)</f>
        <v>10:00 ~ 17:00</v>
      </c>
      <c r="AA202" s="141">
        <f>VLOOKUP(N202,'5.교과목 정보'!$B$3:$K$76,8,FALSE)</f>
        <v>12</v>
      </c>
      <c r="AB202" s="141" t="str">
        <f>VLOOKUP(N202,'5.교과목 정보'!$B$3:$K$76,7,FALSE)</f>
        <v>집체</v>
      </c>
      <c r="AC202" s="144" t="s">
        <v>447</v>
      </c>
      <c r="AD202" s="273" t="str">
        <f>VLOOKUP(AC202,'7.교육장 정보'!$C$3:$D$20,2,FALSE)</f>
        <v>경북산업직업전문학교</v>
      </c>
      <c r="AE202" s="201" t="s">
        <v>538</v>
      </c>
      <c r="AF202" s="201"/>
      <c r="AG202" s="141">
        <v>20</v>
      </c>
      <c r="AH202" s="141">
        <f>VLOOKUP(O202,'[1]모집현황(2025.3.12.)'!G$2:N$188,7,FALSE)</f>
        <v>11</v>
      </c>
      <c r="AI202" s="141"/>
    </row>
    <row r="203" spans="2:35" ht="13.5">
      <c r="B203" s="150">
        <v>203</v>
      </c>
      <c r="C203" s="144" t="s">
        <v>533</v>
      </c>
      <c r="D203" s="141" t="s">
        <v>640</v>
      </c>
      <c r="E203" s="141" t="str">
        <f>VLOOKUP(N203,'5.교과목 정보'!$B$3:$K$76,10,FALSE)</f>
        <v>이정은</v>
      </c>
      <c r="F203" s="289" t="s">
        <v>688</v>
      </c>
      <c r="G203" s="141"/>
      <c r="H203" s="141" t="str">
        <f>VLOOKUP(N203,'5.교과목 정보'!$B$3:$K$76,2,FALSE)</f>
        <v>기본교육</v>
      </c>
      <c r="I203" s="141" t="str">
        <f>VLOOKUP(N203,'5.교과목 정보'!$B$3:$K$76,3,FALSE)</f>
        <v>기본역량</v>
      </c>
      <c r="J203" s="141" t="str">
        <f>VLOOKUP(N203,'5.교과목 정보'!$B$3:$K$76,4,FALSE)</f>
        <v>AI・디지털 이해 및 활용</v>
      </c>
      <c r="K203" s="141" t="str">
        <f>VLOOKUP(N203,'5.교과목 정보'!$B$3:$K$76,5,FALSE)</f>
        <v>컴퓨터 활용(한글)</v>
      </c>
      <c r="L203" s="287" t="s">
        <v>698</v>
      </c>
      <c r="M203" s="141" t="str">
        <f>VLOOKUP(N203,'5.교과목 정보'!$B$3:$K$76,6,FALSE)</f>
        <v>중급</v>
      </c>
      <c r="N203" s="142" t="s">
        <v>112</v>
      </c>
      <c r="O203" s="292" t="s">
        <v>903</v>
      </c>
      <c r="P203" s="141" t="s">
        <v>634</v>
      </c>
      <c r="Q203" s="141" t="e">
        <f>VLOOKUP(P203,'6.강사정보'!$C$3:$G$1048576,3,FALSE)</f>
        <v>#N/A</v>
      </c>
      <c r="R203" s="141" t="e">
        <f>VLOOKUP(P203,'6.강사정보'!$C$3:$G$1048576,2,FALSE)</f>
        <v>#N/A</v>
      </c>
      <c r="S203" s="141" t="e">
        <f>VLOOKUP(P203,'6.강사정보'!$C$3:$G$1048576,4,FALSE)</f>
        <v>#N/A</v>
      </c>
      <c r="T203" s="141" t="e">
        <f>VLOOKUP(P203,'6.강사정보'!$C$3:$G$1048576,5,FALSE)</f>
        <v>#N/A</v>
      </c>
      <c r="U203" s="144" t="s">
        <v>581</v>
      </c>
      <c r="V203" s="143" t="s">
        <v>21</v>
      </c>
      <c r="W203" s="143" t="s">
        <v>21</v>
      </c>
      <c r="X203" s="143">
        <v>45787</v>
      </c>
      <c r="Y203" s="143">
        <v>45788</v>
      </c>
      <c r="Z203" s="141" t="str">
        <f>VLOOKUP(N203,'5.교과목 정보'!$B$3:$K$76,9,FALSE)</f>
        <v>10:00 ~ 17:00</v>
      </c>
      <c r="AA203" s="141">
        <f>VLOOKUP(N203,'5.교과목 정보'!$B$3:$K$76,8,FALSE)</f>
        <v>12</v>
      </c>
      <c r="AB203" s="141" t="str">
        <f>VLOOKUP(N203,'5.교과목 정보'!$B$3:$K$76,7,FALSE)</f>
        <v>집체</v>
      </c>
      <c r="AC203" s="141" t="s">
        <v>649</v>
      </c>
      <c r="AD203" s="273" t="str">
        <f>VLOOKUP(AC203,'7.교육장 정보'!$C$3:$D$20,2,FALSE)</f>
        <v>(재)한국직업능력교육원 시흥캠퍼스</v>
      </c>
      <c r="AE203" s="207" t="s">
        <v>537</v>
      </c>
      <c r="AF203" s="207"/>
      <c r="AG203" s="141">
        <v>20</v>
      </c>
      <c r="AH203" s="141">
        <f>VLOOKUP(O203,'[1]모집현황(2025.3.12.)'!G$2:N$188,7,FALSE)</f>
        <v>20</v>
      </c>
      <c r="AI203" s="141"/>
    </row>
    <row r="204" spans="2:35" ht="13.5">
      <c r="B204" s="150">
        <v>204</v>
      </c>
      <c r="C204" s="144" t="s">
        <v>533</v>
      </c>
      <c r="D204" s="141" t="s">
        <v>640</v>
      </c>
      <c r="E204" s="141" t="str">
        <f>VLOOKUP(N204,'5.교과목 정보'!$B$3:$K$76,10,FALSE)</f>
        <v>김소연</v>
      </c>
      <c r="F204" s="289" t="s">
        <v>462</v>
      </c>
      <c r="G204" s="141"/>
      <c r="H204" s="141" t="str">
        <f>VLOOKUP(N204,'5.교과목 정보'!$B$3:$K$76,2,FALSE)</f>
        <v>기본교육</v>
      </c>
      <c r="I204" s="141" t="str">
        <f>VLOOKUP(N204,'5.교과목 정보'!$B$3:$K$76,3,FALSE)</f>
        <v>교수 학습 평가 역량</v>
      </c>
      <c r="J204" s="141" t="str">
        <f>VLOOKUP(N204,'5.교과목 정보'!$B$3:$K$76,4,FALSE)</f>
        <v>AI・디지털 활용 교육훈련</v>
      </c>
      <c r="K204" s="141" t="str">
        <f>VLOOKUP(N204,'5.교과목 정보'!$B$3:$K$76,5,FALSE)</f>
        <v>생성형 AI</v>
      </c>
      <c r="L204" s="287" t="s">
        <v>740</v>
      </c>
      <c r="M204" s="141" t="str">
        <f>VLOOKUP(N204,'5.교과목 정보'!$B$3:$K$76,6,FALSE)</f>
        <v>초급</v>
      </c>
      <c r="N204" s="142" t="s">
        <v>644</v>
      </c>
      <c r="O204" s="292" t="s">
        <v>904</v>
      </c>
      <c r="P204" s="141" t="s">
        <v>207</v>
      </c>
      <c r="Q204" s="141" t="str">
        <f>VLOOKUP(P204,'6.강사정보'!$C$3:$G$1048576,3,FALSE)</f>
        <v xml:space="preserve">서울특별시 </v>
      </c>
      <c r="R204" s="141" t="str">
        <f>VLOOKUP(P204,'6.강사정보'!$C$3:$G$1048576,2,FALSE)</f>
        <v>같이의가치 교육연구소</v>
      </c>
      <c r="S204" s="141" t="str">
        <f>VLOOKUP(P204,'6.강사정보'!$C$3:$G$1048576,4,FALSE)</f>
        <v>010-2862-8053</v>
      </c>
      <c r="T204" s="141" t="str">
        <f>VLOOKUP(P204,'6.강사정보'!$C$3:$G$1048576,5,FALSE)</f>
        <v>ceo@valuewith.co.kr</v>
      </c>
      <c r="U204" s="144" t="s">
        <v>581</v>
      </c>
      <c r="V204" s="143" t="s">
        <v>21</v>
      </c>
      <c r="W204" s="143" t="s">
        <v>21</v>
      </c>
      <c r="X204" s="143">
        <v>45787</v>
      </c>
      <c r="Y204" s="143">
        <v>45787</v>
      </c>
      <c r="Z204" s="141" t="str">
        <f>VLOOKUP(N204,'5.교과목 정보'!$B$3:$K$76,9,FALSE)</f>
        <v>10:00 ~ 17:00</v>
      </c>
      <c r="AA204" s="141">
        <f>VLOOKUP(N204,'5.교과목 정보'!$B$3:$K$76,8,FALSE)</f>
        <v>6</v>
      </c>
      <c r="AB204" s="141" t="str">
        <f>VLOOKUP(N204,'5.교과목 정보'!$B$3:$K$76,7,FALSE)</f>
        <v>집체</v>
      </c>
      <c r="AC204" s="141" t="s">
        <v>649</v>
      </c>
      <c r="AD204" s="273" t="str">
        <f>VLOOKUP(AC204,'7.교육장 정보'!$C$3:$D$20,2,FALSE)</f>
        <v>(재)한국직업능력교육원 시흥캠퍼스</v>
      </c>
      <c r="AE204" s="201" t="s">
        <v>537</v>
      </c>
      <c r="AF204" s="207"/>
      <c r="AG204" s="141">
        <v>20</v>
      </c>
      <c r="AH204" s="141">
        <f>VLOOKUP(O204,'[1]모집현황(2025.3.12.)'!G$2:N$188,7,FALSE)</f>
        <v>20</v>
      </c>
      <c r="AI204" s="141"/>
    </row>
    <row r="205" spans="2:35" ht="13.5">
      <c r="B205" s="150">
        <v>205</v>
      </c>
      <c r="C205" s="144" t="s">
        <v>533</v>
      </c>
      <c r="D205" s="141" t="s">
        <v>640</v>
      </c>
      <c r="E205" s="141" t="str">
        <f>VLOOKUP(N205,'5.교과목 정보'!$B$3:$K$76,10,FALSE)</f>
        <v>김소연</v>
      </c>
      <c r="F205" s="289" t="s">
        <v>462</v>
      </c>
      <c r="G205" s="141"/>
      <c r="H205" s="141" t="str">
        <f>VLOOKUP(N205,'5.교과목 정보'!$B$3:$K$76,2,FALSE)</f>
        <v>기본교육</v>
      </c>
      <c r="I205" s="141" t="str">
        <f>VLOOKUP(N205,'5.교과목 정보'!$B$3:$K$76,3,FALSE)</f>
        <v>교수 학습 평가 역량</v>
      </c>
      <c r="J205" s="141" t="str">
        <f>VLOOKUP(N205,'5.교과목 정보'!$B$3:$K$76,4,FALSE)</f>
        <v>교육훈련자료 개발 및 활용</v>
      </c>
      <c r="K205" s="141" t="str">
        <f>VLOOKUP(N205,'5.교과목 정보'!$B$3:$K$76,5,FALSE)</f>
        <v>강의자료 제작(AI활용)</v>
      </c>
      <c r="L205" s="287" t="s">
        <v>705</v>
      </c>
      <c r="M205" s="141" t="str">
        <f>VLOOKUP(N205,'5.교과목 정보'!$B$3:$K$76,6,FALSE)</f>
        <v>초급</v>
      </c>
      <c r="N205" s="145" t="s">
        <v>600</v>
      </c>
      <c r="O205" s="292" t="s">
        <v>908</v>
      </c>
      <c r="P205" s="144" t="s">
        <v>532</v>
      </c>
      <c r="Q205" s="141" t="e">
        <f>VLOOKUP(P205,'6.강사정보'!$C$3:$G$1048576,3,FALSE)</f>
        <v>#N/A</v>
      </c>
      <c r="R205" s="141" t="e">
        <f>VLOOKUP(P205,'6.강사정보'!$C$3:$G$1048576,2,FALSE)</f>
        <v>#N/A</v>
      </c>
      <c r="S205" s="141" t="e">
        <f>VLOOKUP(P205,'6.강사정보'!$C$3:$G$1048576,4,FALSE)</f>
        <v>#N/A</v>
      </c>
      <c r="T205" s="141" t="e">
        <f>VLOOKUP(P205,'6.강사정보'!$C$3:$G$1048576,5,FALSE)</f>
        <v>#N/A</v>
      </c>
      <c r="U205" s="144" t="s">
        <v>581</v>
      </c>
      <c r="V205" s="143" t="s">
        <v>21</v>
      </c>
      <c r="W205" s="143" t="s">
        <v>21</v>
      </c>
      <c r="X205" s="185">
        <v>45788</v>
      </c>
      <c r="Y205" s="185">
        <v>45788</v>
      </c>
      <c r="Z205" s="141" t="str">
        <f>VLOOKUP(N205,'5.교과목 정보'!$B$3:$K$76,9,FALSE)</f>
        <v>10:00 ~ 17:00</v>
      </c>
      <c r="AA205" s="141">
        <f>VLOOKUP(N205,'5.교과목 정보'!$B$3:$K$76,8,FALSE)</f>
        <v>6</v>
      </c>
      <c r="AB205" s="141" t="str">
        <f>VLOOKUP(N205,'5.교과목 정보'!$B$3:$K$76,7,FALSE)</f>
        <v>집체</v>
      </c>
      <c r="AC205" s="144" t="s">
        <v>442</v>
      </c>
      <c r="AD205" s="273" t="str">
        <f>VLOOKUP(AC205,'7.교육장 정보'!$C$3:$D$20,2,FALSE)</f>
        <v>방송정보국제교육원</v>
      </c>
      <c r="AE205" s="201" t="s">
        <v>537</v>
      </c>
      <c r="AF205" s="201"/>
      <c r="AG205" s="141">
        <v>20</v>
      </c>
      <c r="AH205" s="141">
        <f>VLOOKUP(O205,'[1]모집현황(2025.3.12.)'!G$2:N$188,7,FALSE)</f>
        <v>20</v>
      </c>
      <c r="AI205" s="141"/>
    </row>
    <row r="206" spans="2:35" ht="14.25" thickBot="1">
      <c r="B206" s="265">
        <v>206</v>
      </c>
      <c r="C206" s="266" t="s">
        <v>533</v>
      </c>
      <c r="D206" s="267" t="s">
        <v>640</v>
      </c>
      <c r="E206" s="267" t="str">
        <f>VLOOKUP(N206,'5.교과목 정보'!$B$3:$K$76,10,FALSE)</f>
        <v>김소연</v>
      </c>
      <c r="F206" s="289" t="s">
        <v>462</v>
      </c>
      <c r="G206" s="267"/>
      <c r="H206" s="267" t="str">
        <f>VLOOKUP(N206,'5.교과목 정보'!$B$3:$K$76,2,FALSE)</f>
        <v>기본교육</v>
      </c>
      <c r="I206" s="267" t="str">
        <f>VLOOKUP(N206,'5.교과목 정보'!$B$3:$K$76,3,FALSE)</f>
        <v>교수 학습 평가 역량</v>
      </c>
      <c r="J206" s="267" t="str">
        <f>VLOOKUP(N206,'5.교과목 정보'!$B$3:$K$76,4,FALSE)</f>
        <v>AI・디지털 활용 교육훈련</v>
      </c>
      <c r="K206" s="267" t="str">
        <f>VLOOKUP(N206,'5.교과목 정보'!$B$3:$K$76,5,FALSE)</f>
        <v>생성형 AI</v>
      </c>
      <c r="L206" s="287" t="s">
        <v>905</v>
      </c>
      <c r="M206" s="267" t="str">
        <f>VLOOKUP(N206,'5.교과목 정보'!$B$3:$K$76,6,FALSE)</f>
        <v>초급</v>
      </c>
      <c r="N206" s="268" t="s">
        <v>644</v>
      </c>
      <c r="O206" s="292" t="s">
        <v>906</v>
      </c>
      <c r="P206" s="267" t="s">
        <v>207</v>
      </c>
      <c r="Q206" s="267" t="str">
        <f>VLOOKUP(P206,'6.강사정보'!$C$3:$G$1048576,3,FALSE)</f>
        <v xml:space="preserve">서울특별시 </v>
      </c>
      <c r="R206" s="267" t="str">
        <f>VLOOKUP(P206,'6.강사정보'!$C$3:$G$1048576,2,FALSE)</f>
        <v>같이의가치 교육연구소</v>
      </c>
      <c r="S206" s="267" t="str">
        <f>VLOOKUP(P206,'6.강사정보'!$C$3:$G$1048576,4,FALSE)</f>
        <v>010-2862-8053</v>
      </c>
      <c r="T206" s="267" t="str">
        <f>VLOOKUP(P206,'6.강사정보'!$C$3:$G$1048576,5,FALSE)</f>
        <v>ceo@valuewith.co.kr</v>
      </c>
      <c r="U206" s="266" t="s">
        <v>581</v>
      </c>
      <c r="V206" s="269" t="s">
        <v>21</v>
      </c>
      <c r="W206" s="269" t="s">
        <v>21</v>
      </c>
      <c r="X206" s="269">
        <v>45788</v>
      </c>
      <c r="Y206" s="269">
        <v>45788</v>
      </c>
      <c r="Z206" s="267" t="str">
        <f>VLOOKUP(N206,'5.교과목 정보'!$B$3:$K$76,9,FALSE)</f>
        <v>10:00 ~ 17:00</v>
      </c>
      <c r="AA206" s="267">
        <f>VLOOKUP(N206,'5.교과목 정보'!$B$3:$K$76,8,FALSE)</f>
        <v>6</v>
      </c>
      <c r="AB206" s="267" t="str">
        <f>VLOOKUP(N206,'5.교과목 정보'!$B$3:$K$76,7,FALSE)</f>
        <v>집체</v>
      </c>
      <c r="AC206" s="267" t="s">
        <v>651</v>
      </c>
      <c r="AD206" s="274" t="str">
        <f>VLOOKUP(AC206,'7.교육장 정보'!$C$3:$D$20,2,FALSE)</f>
        <v>(재)한국직업능력교육원 인천캠퍼스</v>
      </c>
      <c r="AE206" s="270" t="s">
        <v>537</v>
      </c>
      <c r="AF206" s="271"/>
      <c r="AG206" s="141">
        <v>20</v>
      </c>
      <c r="AH206" s="141">
        <f>VLOOKUP(O206,'[1]모집현황(2025.3.12.)'!G$2:N$188,7,FALSE)</f>
        <v>20</v>
      </c>
      <c r="AI206" s="141"/>
    </row>
    <row r="208" spans="2:35">
      <c r="B208" s="184" t="s">
        <v>541</v>
      </c>
    </row>
  </sheetData>
  <autoFilter ref="B2:AI206"/>
  <mergeCells count="1">
    <mergeCell ref="B1:AG1"/>
  </mergeCells>
  <phoneticPr fontId="5" type="noConversion"/>
  <hyperlinks>
    <hyperlink ref="AD67" r:id="rId1" display="https://map.naver.com/p/search/%EA%B2%BD%EB%B6%81%EC%82%B0%EC%97%85%EC%A7%81%EC%97%85%EC%A0%84%EB%AC%B8%ED%95%99%EA%B5%90?c=14.00,0,0,0,dh"/>
    <hyperlink ref="AD164" r:id="rId2" display="https://map.naver.com/p/search/%ED%95%9C%EA%B5%AD%EA%B8%B0%EC%88%A0%EA%B5%90%EC%9C%A1%EB%8C%80%ED%95%99%EA%B5%90 %EB%8A%A5%EB%A0%A5%EA%B0%9C%EB%B0%9C%EA%B5%90%EC%9C%A1%EC%9B%90/place/12171044?c=15.00,0,0,0,dh&amp;placePath=%3Fentry%253Dbmp"/>
    <hyperlink ref="AD182" r:id="rId3" display="https://map.naver.com/p/search/%ED%95%9C%EA%B5%AD%EA%B8%B0%EC%88%A0%EA%B5%90%EC%9C%A1%EB%8C%80%ED%95%99%EA%B5%90 %EB%8A%A5%EB%A0%A5%EA%B0%9C%EB%B0%9C%EA%B5%90%EC%9C%A1%EC%9B%90/place/12171044?c=15.00,0,0,0,dh&amp;placePath=%3Fentry%253Dbmp"/>
    <hyperlink ref="AD163" r:id="rId4" display="https://map.naver.com/p/search/%ED%95%9C%EA%B5%AD%EA%B8%B0%EC%88%A0%EA%B5%90%EC%9C%A1%EB%8C%80%ED%95%99%EA%B5%90 %EB%8A%A5%EB%A0%A5%EA%B0%9C%EB%B0%9C%EA%B5%90%EC%9C%A1%EC%9B%90/place/12171044?c=15.00,0,0,0,dh&amp;placePath=%3Fentry%253Dbmp"/>
    <hyperlink ref="AD184" r:id="rId5" display="https://map.naver.com/p/search/%ED%95%9C%EA%B5%AD%EA%B8%B0%EC%88%A0%EA%B5%90%EC%9C%A1%EB%8C%80%ED%95%99%EA%B5%90 %EB%8A%A5%EB%A0%A5%EA%B0%9C%EB%B0%9C%EA%B5%90%EC%9C%A1%EC%9B%90/place/12171044?c=15.00,0,0,0,dh&amp;placePath=%3Fentry%253Dbmp"/>
    <hyperlink ref="AD66" r:id="rId6" display="https://map.naver.com/p/search/%ED%95%9C%EA%B5%AD%EA%B8%B0%EC%88%A0%EA%B5%90%EC%9C%A1%EB%8C%80%ED%95%99%EA%B5%90 %EB%8A%A5%EB%A0%A5%EA%B0%9C%EB%B0%9C%EA%B5%90%EC%9C%A1%EC%9B%90/place/12171044?c=15.00,0,0,0,dh&amp;placePath=%3Fentry%253Dbmp"/>
    <hyperlink ref="AD77" r:id="rId7" display="https://map.naver.com/p/search/%ED%95%9C%EA%B5%AD%EA%B8%B0%EC%88%A0%EA%B5%90%EC%9C%A1%EB%8C%80%ED%95%99%EA%B5%90 %EB%8A%A5%EB%A0%A5%EA%B0%9C%EB%B0%9C%EA%B5%90%EC%9C%A1%EC%9B%90/place/12171044?c=15.00,0,0,0,dh&amp;placePath=%3Fentry%253Dbmp"/>
    <hyperlink ref="AD76" r:id="rId8" display="https://map.naver.com/p/search/%ED%95%9C%EA%B5%AD%EA%B8%B0%EC%88%A0%EA%B5%90%EC%9C%A1%EB%8C%80%ED%95%99%EA%B5%90 %EB%8A%A5%EB%A0%A5%EA%B0%9C%EB%B0%9C%EA%B5%90%EC%9C%A1%EC%9B%90/place/12171044?c=15.00,0,0,0,dh&amp;placePath=%3Fentry%253Dbmp"/>
    <hyperlink ref="AD64" r:id="rId9" display="https://map.naver.com/p/search/%ED%8F%B4%EB%A6%AC%ED%85%8D%EB%8C%80%ED%95%99 %EC%A0%95%EC%88%98%EC%BA%A0%ED%8D%BC%EC%8A%A4/place/11591333?c=15.00,0,0,0,dh&amp;placePath=%3Fentry%253Dbmp"/>
    <hyperlink ref="AD63" r:id="rId10" display="https://map.naver.com/p/search/%EC%9A%B8%EC%82%B0%EC%82%B0%EC%97%85%EC%A7%81%EC%97%85%EC%A0%84%EB%AC%B8%ED%95%99%EA%B5%90/place/37492228?c=15.00,0,0,0,dh&amp;placePath=%3Fentry%253Dbmp"/>
    <hyperlink ref="AD61" r:id="rId11" display="https://map.naver.com/p/search/%ED%95%9C%EA%B5%AD%EC%83%9D%EC%82%B0%EC%84%B1%EB%B3%B8%EB%B6%80/place/12120117?c=13.00,0,0,0,dh&amp;placePath=%3Fentry%253Dbmp"/>
    <hyperlink ref="AD199" r:id="rId12" display="https://map.naver.com/p/search/%ED%95%9C%EA%B5%AD%EA%B8%B0%EC%88%A0%EA%B5%90%EC%9C%A1%EB%8C%80%ED%95%99%EA%B5%90 %EB%8A%A5%EB%A0%A5%EA%B0%9C%EB%B0%9C%EA%B5%90%EC%9C%A1%EC%9B%90/place/12171044?c=15.00,0,0,0,dh&amp;placePath=%3Fentry%253Dbmp"/>
    <hyperlink ref="AD169" r:id="rId13" display="https://map.naver.com/p/search/%ED%95%9C%EA%B5%AD%EA%B8%B0%EC%88%A0%EA%B5%90%EC%9C%A1%EB%8C%80%ED%95%99%EA%B5%90 %EB%8A%A5%EB%A0%A5%EA%B0%9C%EB%B0%9C%EA%B5%90%EC%9C%A1%EC%9B%90/place/12171044?c=15.00,0,0,0,dh&amp;placePath=%3Fentry%253Dbmp"/>
    <hyperlink ref="AD58" r:id="rId14" display="https://map.naver.com/p/search/%EB%82%98%EC%9A%B0%EC%A7%81%EC%97%85%EC%A0%84%EB%AC%B8%ED%95%99%EA%B5%90/place/13066220?c=15.00,0,0,0,dh&amp;placePath=%3Fentry%253Dbmp"/>
    <hyperlink ref="AD196" r:id="rId15" display="https://map.naver.com/p/search/%ED%95%9C%EA%B5%AD%EA%B8%B0%EC%88%A0%EA%B5%90%EC%9C%A1%EB%8C%80%ED%95%99%EA%B5%90 %EB%8A%A5%EB%A0%A5%EA%B0%9C%EB%B0%9C%EA%B5%90%EC%9C%A1%EC%9B%90/place/12171044?c=15.00,0,0,0,dh&amp;placePath=%3Fentry%253Dbmp"/>
    <hyperlink ref="AD194" r:id="rId16" display="https://map.naver.com/p/search/%ED%95%9C%EA%B5%AD%EA%B8%B0%EC%88%A0%EA%B5%90%EC%9C%A1%EB%8C%80%ED%95%99%EA%B5%90 %EB%8A%A5%EB%A0%A5%EA%B0%9C%EB%B0%9C%EA%B5%90%EC%9C%A1%EC%9B%90/place/12171044?c=15.00,0,0,0,dh&amp;placePath=%3Fentry%253Dbmp"/>
    <hyperlink ref="AD190" r:id="rId17" display="https://map.naver.com/p/search/%ED%95%9C%EA%B5%AD%EA%B8%B0%EC%88%A0%EA%B5%90%EC%9C%A1%EB%8C%80%ED%95%99%EA%B5%90 %EB%8A%A5%EB%A0%A5%EA%B0%9C%EB%B0%9C%EA%B5%90%EC%9C%A1%EC%9B%90/place/12171044?c=15.00,0,0,0,dh&amp;placePath=%3Fentry%253Dbmp"/>
    <hyperlink ref="AD167" r:id="rId18" display="https://map.naver.com/p/search/%ED%95%9C%EA%B5%AD%EA%B8%B0%EC%88%A0%EA%B5%90%EC%9C%A1%EB%8C%80%ED%95%99%EA%B5%90 %EB%8A%A5%EB%A0%A5%EA%B0%9C%EB%B0%9C%EA%B5%90%EC%9C%A1%EC%9B%90/place/12171044?c=15.00,0,0,0,dh&amp;placePath=%3Fentry%253Dbmp"/>
    <hyperlink ref="AD158" r:id="rId19" display="https://map.naver.com/p/search/%ED%95%9C%EA%B5%AD%EA%B8%B0%EC%88%A0%EA%B5%90%EC%9C%A1%EB%8C%80%ED%95%99%EA%B5%90 %EB%8A%A5%EB%A0%A5%EA%B0%9C%EB%B0%9C%EA%B5%90%EC%9C%A1%EC%9B%90/place/12171044?c=15.00,0,0,0,dh&amp;placePath=%3Fentry%253Dbmp"/>
    <hyperlink ref="AD180" r:id="rId20" display="https://map.naver.com/p/search/%ED%95%9C%EA%B5%AD%EA%B8%B0%EC%88%A0%EA%B5%90%EC%9C%A1%EB%8C%80%ED%95%99%EA%B5%90 %EB%8A%A5%EB%A0%A5%EA%B0%9C%EB%B0%9C%EA%B5%90%EC%9C%A1%EC%9B%90/place/12171044?c=15.00,0,0,0,dh&amp;placePath=%3Fentry%253Dbmp"/>
    <hyperlink ref="AD161" r:id="rId21" display="https://map.naver.com/p/search/%ED%95%9C%EA%B5%AD%EA%B8%B0%EC%88%A0%EA%B5%90%EC%9C%A1%EB%8C%80%ED%95%99%EA%B5%90 %EB%8A%A5%EB%A0%A5%EA%B0%9C%EB%B0%9C%EA%B5%90%EC%9C%A1%EC%9B%90/place/12171044?c=15.00,0,0,0,dh&amp;placePath=%3Fentry%253Dbmp"/>
    <hyperlink ref="AD57" r:id="rId22" display="https://map.naver.com/p/search/%ED%95%9C%EA%B5%AD%EA%B8%B0%EC%88%A0%EA%B5%90%EC%9C%A1%EB%8C%80%ED%95%99%EA%B5%90 %EB%8A%A5%EB%A0%A5%EA%B0%9C%EB%B0%9C%EA%B5%90%EC%9C%A1%EC%9B%90/place/12171044?c=15.00,0,0,0,dh&amp;placePath=%3Fentry%253Dbmp"/>
    <hyperlink ref="AD88" r:id="rId23" display="https://map.naver.com/p/search/%ED%95%9C%EA%B5%AD%EA%B8%B0%EC%88%A0%EA%B5%90%EC%9C%A1%EB%8C%80%ED%95%99%EA%B5%90 %EB%8A%A5%EB%A0%A5%EA%B0%9C%EB%B0%9C%EA%B5%90%EC%9C%A1%EC%9B%90/place/12171044?c=15.00,0,0,0,dh&amp;placePath=%3Fentry%253Dbmp"/>
    <hyperlink ref="AD87" r:id="rId24" display="https://map.naver.com/p/search/%ED%95%9C%EA%B5%AD%EA%B8%B0%EC%88%A0%EA%B5%90%EC%9C%A1%EB%8C%80%ED%95%99%EA%B5%90 %EB%8A%A5%EB%A0%A5%EA%B0%9C%EB%B0%9C%EA%B5%90%EC%9C%A1%EC%9B%90/place/12171044?c=15.00,0,0,0,dh&amp;placePath=%3Fentry%253Dbmp"/>
    <hyperlink ref="AD56" r:id="rId25" display="https://map.naver.com/p/search/%ED%95%9C%EA%B5%AD%EA%B8%B0%EC%88%A0%EA%B5%90%EC%9C%A1%EB%8C%80%ED%95%99%EA%B5%90 %EB%8A%A5%EB%A0%A5%EA%B0%9C%EB%B0%9C%EA%B5%90%EC%9C%A1%EC%9B%90/place/12171044?c=15.00,0,0,0,dh&amp;placePath=%3Fentry%253Dbmp"/>
    <hyperlink ref="AD165" r:id="rId26" display="https://map.naver.com/p/search/%ED%95%9C%EA%B5%AD%EA%B8%B0%EC%88%A0%EA%B5%90%EC%9C%A1%EB%8C%80%ED%95%99%EA%B5%90 %EB%8A%A5%EB%A0%A5%EA%B0%9C%EB%B0%9C%EA%B5%90%EC%9C%A1%EC%9B%90/place/12171044?c=15.00,0,0,0,dh&amp;placePath=%3Fentry%253Dbmp"/>
    <hyperlink ref="AD55" r:id="rId27" display="https://map.naver.com/p/search/%ED%95%9C%EA%B5%AD%EC%A7%81%EC%97%85%EB%8A%A5%EB%A0%A5%EA%B5%90%EC%9C%A1%EC%9B%90 %EC%9D%B8%EC%B2%9C/place/13093609?c=15.00,0,0,0,dh&amp;placePath=%3Fentry%253Dbmp"/>
    <hyperlink ref="AD54" r:id="rId28" display="https://map.naver.com/p/search/%EB%AF%B8%EB%9E%98%EA%B2%BD%EC%98%81%EA%B5%90%EC%9C%A1%EC%9B%90/place/12797573?c=15.00,0,0,0,dh&amp;placePath=%3Fentry%253Dbmp"/>
    <hyperlink ref="AD53" r:id="rId29" display="https://map.naver.com/p/search/%EB%B0%A9%EC%86%A1%EC%A0%95%EB%B3%B4%EA%B5%AD%EC%A0%9C%EA%B5%90%EC%9C%A1%EC%9B%90/place/12781833?c=15.00,0,0,0,dh&amp;isCorrectAnswer=true"/>
    <hyperlink ref="AD71" r:id="rId30" display="https://map.naver.com/p/search/%ED%95%9C%EA%B5%AD%EA%B8%B0%EC%88%A0%EA%B5%90%EC%9C%A1%EB%8C%80%ED%95%99%EA%B5%90 %EB%8A%A5%EB%A0%A5%EA%B0%9C%EB%B0%9C%EA%B5%90%EC%9C%A1%EC%9B%90/place/12171044?c=15.00,0,0,0,dh&amp;placePath=%3Fentry%253Dbmp"/>
    <hyperlink ref="AD52" r:id="rId31" display="https://map.naver.com/p/search/%EC%BA%A0%ED%8B%B1%EC%A2%85%ED%95%A9%EA%B8%B0%EC%88%A0%EC%9B%90/place/11866805?c=15.00,0,0,0,dh&amp;isCorrectAnswer=true"/>
    <hyperlink ref="AD51" r:id="rId32" display="https://map.naver.com/p/search/%EB%8C%80%ED%95%9C%EC%83%81%EA%B3%B5%ED%9A%8C%EC%9D%98%EC%86%8C %EB%B6%80%EC%82%B0%EC%9D%B8%EB%A0%A5%EA%B0%9C%EB%B0%9C%EC%9B%90/place/1986178955?c=15.00,0,0,0,dh&amp;placePath=%3Fentry%253Dbmp"/>
    <hyperlink ref="AD50" r:id="rId33" display="https://map.naver.com/p/search/%ED%98%B8%EB%82%A8%EC%A7%81%EC%97%85%EC%A0%84%EB%AC%B8%ED%95%99%EA%B5%90/place/12760261?c=14.00,0,0,0,dh&amp;placePath=%3Fentry%253Dbmp"/>
    <hyperlink ref="AD74" r:id="rId34" display="https://map.naver.com/p/search/%ED%95%9C%EA%B5%AD%EA%B8%B0%EC%88%A0%EA%B5%90%EC%9C%A1%EB%8C%80%ED%95%99%EA%B5%90 %EB%8A%A5%EB%A0%A5%EA%B0%9C%EB%B0%9C%EA%B5%90%EC%9C%A1%EC%9B%90/place/12171044?c=15.00,0,0,0,dh&amp;placePath=%3Fentry%253Dbmp"/>
    <hyperlink ref="AD49" r:id="rId35" display="https://map.naver.com/p/search/%ED%95%9C%EA%B5%AD%EC%A7%81%EC%97%85%EB%8A%A5%EB%A0%A5%EA%B5%90%EC%9C%A1%EC%9B%90 %EC%8B%9C%ED%9D%A5/place/11539152?c=15.00,0,0,0,dh&amp;placePath=%3Fentry%253Dbmp"/>
    <hyperlink ref="AD115" r:id="rId36" display="https://map.naver.com/p/search/%ED%95%9C%EA%B5%AD%EA%B8%B0%EC%88%A0%EA%B5%90%EC%9C%A1%EB%8C%80%ED%95%99%EA%B5%90 %EB%8A%A5%EB%A0%A5%EA%B0%9C%EB%B0%9C%EA%B5%90%EC%9C%A1%EC%9B%90/place/12171044?c=15.00,0,0,0,dh&amp;placePath=%3Fentry%253Dbmp"/>
    <hyperlink ref="AD132" r:id="rId37" display="https://map.naver.com/p/search/%ED%95%9C%EA%B5%AD%EA%B8%B0%EC%88%A0%EA%B5%90%EC%9C%A1%EB%8C%80%ED%95%99%EA%B5%90 %EB%8A%A5%EB%A0%A5%EA%B0%9C%EB%B0%9C%EA%B5%90%EC%9C%A1%EC%9B%90/place/12171044?c=15.00,0,0,0,dh&amp;placePath=%3Fentry%253Dbmp"/>
    <hyperlink ref="AD118" r:id="rId38" display="https://map.naver.com/p/search/%ED%95%9C%EA%B5%AD%EA%B8%B0%EC%88%A0%EA%B5%90%EC%9C%A1%EB%8C%80%ED%95%99%EA%B5%90 %EB%8A%A5%EB%A0%A5%EA%B0%9C%EB%B0%9C%EA%B5%90%EC%9C%A1%EC%9B%90/place/12171044?c=15.00,0,0,0,dh&amp;placePath=%3Fentry%253Dbmp"/>
    <hyperlink ref="AD139" r:id="rId39" display="https://map.naver.com/p/search/%ED%95%9C%EA%B5%AD%EA%B8%B0%EC%88%A0%EA%B5%90%EC%9C%A1%EB%8C%80%ED%95%99%EA%B5%90 %EB%8A%A5%EB%A0%A5%EA%B0%9C%EB%B0%9C%EA%B5%90%EC%9C%A1%EC%9B%90/place/12171044?c=15.00,0,0,0,dh&amp;placePath=%3Fentry%253Dbmp"/>
    <hyperlink ref="AD101" r:id="rId40" display="https://map.naver.com/p/search/%ED%95%9C%EA%B5%AD%EA%B8%B0%EC%88%A0%EA%B5%90%EC%9C%A1%EB%8C%80%ED%95%99%EA%B5%90 %EB%8A%A5%EB%A0%A5%EA%B0%9C%EB%B0%9C%EA%B5%90%EC%9C%A1%EC%9B%90/place/12171044?c=15.00,0,0,0,dh&amp;placePath=%3Fentry%253Dbmp"/>
    <hyperlink ref="AD112" r:id="rId41" display="https://map.naver.com/p/search/%ED%95%9C%EA%B5%AD%EA%B8%B0%EC%88%A0%EA%B5%90%EC%9C%A1%EB%8C%80%ED%95%99%EA%B5%90 %EB%8A%A5%EB%A0%A5%EA%B0%9C%EB%B0%9C%EA%B5%90%EC%9C%A1%EC%9B%90/place/12171044?c=15.00,0,0,0,dh&amp;placePath=%3Fentry%253Dbmp"/>
    <hyperlink ref="AD121" r:id="rId42" display="https://map.naver.com/p/search/%ED%95%9C%EA%B5%AD%EA%B8%B0%EC%88%A0%EA%B5%90%EC%9C%A1%EB%8C%80%ED%95%99%EA%B5%90 %EB%8A%A5%EB%A0%A5%EA%B0%9C%EB%B0%9C%EA%B5%90%EC%9C%A1%EC%9B%90/place/12171044?c=15.00,0,0,0,dh&amp;placePath=%3Fentry%253Dbmp"/>
    <hyperlink ref="AD122" r:id="rId43" display="https://map.naver.com/p/search/%ED%95%9C%EA%B5%AD%EA%B8%B0%EC%88%A0%EA%B5%90%EC%9C%A1%EB%8C%80%ED%95%99%EA%B5%90 %EB%8A%A5%EB%A0%A5%EA%B0%9C%EB%B0%9C%EA%B5%90%EC%9C%A1%EC%9B%90/place/12171044?c=15.00,0,0,0,dh&amp;placePath=%3Fentry%253Dbmp"/>
    <hyperlink ref="AD135" r:id="rId44" display="https://map.naver.com/p/search/%ED%95%9C%EA%B5%AD%EA%B8%B0%EC%88%A0%EA%B5%90%EC%9C%A1%EB%8C%80%ED%95%99%EA%B5%90 %EB%8A%A5%EB%A0%A5%EA%B0%9C%EB%B0%9C%EA%B5%90%EC%9C%A1%EC%9B%90/place/12171044?c=15.00,0,0,0,dh&amp;placePath=%3Fentry%253Dbmp"/>
    <hyperlink ref="AD131" r:id="rId45" display="https://map.naver.com/p/search/%ED%95%9C%EA%B5%AD%EA%B8%B0%EC%88%A0%EA%B5%90%EC%9C%A1%EB%8C%80%ED%95%99%EA%B5%90 %EB%8A%A5%EB%A0%A5%EA%B0%9C%EB%B0%9C%EA%B5%90%EC%9C%A1%EC%9B%90/place/12171044?c=15.00,0,0,0,dh&amp;placePath=%3Fentry%253Dbmp"/>
    <hyperlink ref="AD91" r:id="rId46" display="https://map.naver.com/p/search/%ED%95%9C%EC%9A%B8%EC%A7%81%EC%97%85%EC%A0%84%EB%AC%B8%ED%95%99%EA%B5%90/place/11886841?c=15.00,0,0,0,dh&amp;isCorrectAnswer=true"/>
    <hyperlink ref="AD136" r:id="rId47" display="https://map.naver.com/p/search/%ED%95%9C%EA%B5%AD%EA%B8%B0%EC%88%A0%EA%B5%90%EC%9C%A1%EB%8C%80%ED%95%99%EA%B5%90 %EB%8A%A5%EB%A0%A5%EA%B0%9C%EB%B0%9C%EA%B5%90%EC%9C%A1%EC%9B%90/place/12171044?c=15.00,0,0,0,dh&amp;placePath=%3Fentry%253Dbmp"/>
    <hyperlink ref="AD127" r:id="rId48" display="https://map.naver.com/p/search/%ED%95%9C%EA%B5%AD%EA%B8%B0%EC%88%A0%EA%B5%90%EC%9C%A1%EB%8C%80%ED%95%99%EA%B5%90 %EB%8A%A5%EB%A0%A5%EA%B0%9C%EB%B0%9C%EA%B5%90%EC%9C%A1%EC%9B%90/place/12171044?c=15.00,0,0,0,dh&amp;placePath=%3Fentry%253Dbmp"/>
    <hyperlink ref="AD106" r:id="rId49" display="https://map.naver.com/p/search/%ED%95%9C%EA%B5%AD%EA%B8%B0%EC%88%A0%EA%B5%90%EC%9C%A1%EB%8C%80%ED%95%99%EA%B5%90 %EB%8A%A5%EB%A0%A5%EA%B0%9C%EB%B0%9C%EA%B5%90%EC%9C%A1%EC%9B%90/place/12171044?c=15.00,0,0,0,dh&amp;placePath=%3Fentry%253Dbmp"/>
    <hyperlink ref="AD107" r:id="rId50" display="https://map.naver.com/p/search/%ED%95%9C%EA%B5%AD%EA%B8%B0%EC%88%A0%EA%B5%90%EC%9C%A1%EB%8C%80%ED%95%99%EA%B5%90 %EB%8A%A5%EB%A0%A5%EA%B0%9C%EB%B0%9C%EA%B5%90%EC%9C%A1%EC%9B%90/place/12171044?c=15.00,0,0,0,dh&amp;placePath=%3Fentry%253Dbmp"/>
    <hyperlink ref="AD113" r:id="rId51" display="https://map.naver.com/p/search/%ED%95%9C%EA%B5%AD%EA%B8%B0%EC%88%A0%EA%B5%90%EC%9C%A1%EB%8C%80%ED%95%99%EA%B5%90 %EB%8A%A5%EB%A0%A5%EA%B0%9C%EB%B0%9C%EA%B5%90%EC%9C%A1%EC%9B%90/place/12171044?c=15.00,0,0,0,dh&amp;placePath=%3Fentry%253Dbmp"/>
    <hyperlink ref="AD140" r:id="rId52" display="https://map.naver.com/p/search/%ED%95%9C%EA%B5%AD%EA%B8%B0%EC%88%A0%EA%B5%90%EC%9C%A1%EB%8C%80%ED%95%99%EA%B5%90 %EB%8A%A5%EB%A0%A5%EA%B0%9C%EB%B0%9C%EA%B5%90%EC%9C%A1%EC%9B%90/place/12171044?c=15.00,0,0,0,dh&amp;placePath=%3Fentry%253Dbmp"/>
    <hyperlink ref="AD114" r:id="rId53" display="https://map.naver.com/p/search/%ED%95%9C%EA%B5%AD%EA%B8%B0%EC%88%A0%EA%B5%90%EC%9C%A1%EB%8C%80%ED%95%99%EA%B5%90 %EB%8A%A5%EB%A0%A5%EA%B0%9C%EB%B0%9C%EA%B5%90%EC%9C%A1%EC%9B%90/place/12171044?c=15.00,0,0,0,dh&amp;placePath=%3Fentry%253Dbmp"/>
    <hyperlink ref="AD130" r:id="rId54" display="https://map.naver.com/p/search/%ED%95%9C%EA%B5%AD%EA%B8%B0%EC%88%A0%EA%B5%90%EC%9C%A1%EB%8C%80%ED%95%99%EA%B5%90 %EB%8A%A5%EB%A0%A5%EA%B0%9C%EB%B0%9C%EA%B5%90%EC%9C%A1%EC%9B%90/place/12171044?c=15.00,0,0,0,dh&amp;placePath=%3Fentry%253Dbmp"/>
    <hyperlink ref="AD141" r:id="rId55" display="https://map.naver.com/p/search/%ED%95%9C%EA%B5%AD%EA%B8%B0%EC%88%A0%EA%B5%90%EC%9C%A1%EB%8C%80%ED%95%99%EA%B5%90 %EB%8A%A5%EB%A0%A5%EA%B0%9C%EB%B0%9C%EA%B5%90%EC%9C%A1%EC%9B%90/place/12171044?c=15.00,0,0,0,dh&amp;placePath=%3Fentry%253Dbmp"/>
    <hyperlink ref="AD110" r:id="rId56" display="https://map.naver.com/p/search/%ED%95%9C%EA%B5%AD%EA%B8%B0%EC%88%A0%EA%B5%90%EC%9C%A1%EB%8C%80%ED%95%99%EA%B5%90 %EB%8A%A5%EB%A0%A5%EA%B0%9C%EB%B0%9C%EA%B5%90%EC%9C%A1%EC%9B%90/place/12171044?c=15.00,0,0,0,dh&amp;placePath=%3Fentry%253Dbmp"/>
    <hyperlink ref="AD138" r:id="rId57" display="https://map.naver.com/p/search/%ED%95%9C%EA%B5%AD%EA%B8%B0%EC%88%A0%EA%B5%90%EC%9C%A1%EB%8C%80%ED%95%99%EA%B5%90 %EB%8A%A5%EB%A0%A5%EA%B0%9C%EB%B0%9C%EA%B5%90%EC%9C%A1%EC%9B%90/place/12171044?c=15.00,0,0,0,dh&amp;placePath=%3Fentry%253Dbmp"/>
    <hyperlink ref="AD109" r:id="rId58" display="https://map.naver.com/p/search/%ED%95%9C%EA%B5%AD%EA%B8%B0%EC%88%A0%EA%B5%90%EC%9C%A1%EB%8C%80%ED%95%99%EA%B5%90 %EB%8A%A5%EB%A0%A5%EA%B0%9C%EB%B0%9C%EA%B5%90%EC%9C%A1%EC%9B%90/place/12171044?c=15.00,0,0,0,dh&amp;placePath=%3Fentry%253Dbmp"/>
    <hyperlink ref="AD152" r:id="rId59" display="https://map.naver.com/p/search/%ED%95%9C%EA%B5%AD%EA%B8%B0%EC%88%A0%EA%B5%90%EC%9C%A1%EB%8C%80%ED%95%99%EA%B5%90 %EB%8A%A5%EB%A0%A5%EA%B0%9C%EB%B0%9C%EA%B5%90%EC%9C%A1%EC%9B%90/place/12171044?c=15.00,0,0,0,dh&amp;placePath=%3Fentry%253Dbmp"/>
    <hyperlink ref="AD111" r:id="rId60" display="https://map.naver.com/p/search/%ED%95%9C%EA%B5%AD%ED%8F%B4%EB%A6%AC%ED%85%8D%EB%8C%80%ED%95%99 %EC%A0%95%EC%88%98%EC%BA%A0%ED%8D%BC%EC%8A%A4/place/11591333?c=15.00,0,0,0,dh&amp;placePath=%3Fentry%253Dbmp"/>
    <hyperlink ref="AD120" r:id="rId61" display="https://map.naver.com/p/search/%ED%95%9C%EC%9A%B8%EC%A7%81%EC%97%85%EC%A0%84%EB%AC%B8%ED%95%99%EA%B5%90/place/11886841?c=15.00,0,0,0,dh&amp;isCorrectAnswer=true"/>
    <hyperlink ref="AD153" r:id="rId62" display="https://map.naver.com/p/search/%ED%95%9C%EC%9A%B8%EC%A7%81%EC%97%85%EC%A0%84%EB%AC%B8%ED%95%99%EA%B5%90/place/11886841?c=15.00,0,0,0,dh&amp;isCorrectAnswer=true"/>
    <hyperlink ref="AD157" r:id="rId63" display="https://map.naver.com/p/search/%ED%95%9C%EC%9A%B8%EC%A7%81%EC%97%85%EC%A0%84%EB%AC%B8%ED%95%99%EA%B5%90/place/11886841?c=15.00,0,0,0,dh&amp;isCorrectAnswer=true"/>
    <hyperlink ref="AD99" r:id="rId64" display="https://map.naver.com/p/search/%ED%98%B8%EB%82%A8%EC%A7%81%EC%97%85%EC%A0%84%EB%AC%B8%ED%95%99%EA%B5%90/place/12760261?c=14.00,0,0,0,dh&amp;placePath=%3Fentry%253Dbmp"/>
    <hyperlink ref="AD151" r:id="rId65" display="https://map.naver.com/p/search/%ED%98%B8%EB%82%A8%EC%A7%81%EC%97%85%EC%A0%84%EB%AC%B8%ED%95%99%EA%B5%90/place/12760261?c=14.00,0,0,0,dh&amp;placePath=%3Fentry%253Dbmp"/>
    <hyperlink ref="AD156" r:id="rId66" display="https://map.naver.com/p/search/%ED%98%B8%EB%82%A8%EC%A7%81%EC%97%85%EC%A0%84%EB%AC%B8%ED%95%99%EA%B5%90/place/12760261?c=14.00,0,0,0,dh&amp;placePath=%3Fentry%253Dbmp"/>
    <hyperlink ref="AD189" r:id="rId67" display="https://map.naver.com/p/search/%ED%98%B8%EB%82%A8%EC%A7%81%EC%97%85%EC%A0%84%EB%AC%B8%ED%95%99%EA%B5%90/place/12760261?c=14.00,0,0,0,dh&amp;placePath=%3Fentry%253Dbmp"/>
    <hyperlink ref="AD69" r:id="rId68" display="https://map.naver.com/p/search/%EA%B2%BD%EB%B6%81%EC%82%B0%EC%97%85%EC%A7%81%EC%97%85%EC%A0%84%EB%AC%B8%ED%95%99%EA%B5%90?c=14.00,0,0,0,dh"/>
    <hyperlink ref="AD116" r:id="rId69" display="https://map.naver.com/p/search/%EA%B2%BD%EB%B6%81%EC%82%B0%EC%97%85%EC%A7%81%EC%97%85%EC%A0%84%EB%AC%B8%ED%95%99%EA%B5%90?c=14.00,0,0,0,dh"/>
    <hyperlink ref="AD154" r:id="rId70" display="https://map.naver.com/p/search/%EA%B2%BD%EB%B6%81%EC%82%B0%EC%97%85%EC%A7%81%EC%97%85%EC%A0%84%EB%AC%B8%ED%95%99%EA%B5%90?c=14.00,0,0,0,dh"/>
    <hyperlink ref="AD170" r:id="rId71" display="https://map.naver.com/p/search/%EA%B2%BD%EB%B6%81%EC%82%B0%EC%97%85%EC%A7%81%EC%97%85%EC%A0%84%EB%AC%B8%ED%95%99%EA%B5%90?c=14.00,0,0,0,dh"/>
    <hyperlink ref="AD176" r:id="rId72" display="https://map.naver.com/p/search/%EA%B2%BD%EB%B6%81%EC%82%B0%EC%97%85%EC%A7%81%EC%97%85%EC%A0%84%EB%AC%B8%ED%95%99%EA%B5%90?c=14.00,0,0,0,dh"/>
    <hyperlink ref="AD202" r:id="rId73" display="https://map.naver.com/p/search/%EA%B2%BD%EB%B6%81%EC%82%B0%EC%97%85%EC%A7%81%EC%97%85%EC%A0%84%EB%AC%B8%ED%95%99%EA%B5%90?c=14.00,0,0,0,dh"/>
    <hyperlink ref="AD84" r:id="rId74" display="https://map.naver.com/p/search/%EB%AF%B8%EB%9E%98%EA%B2%BD%EC%98%81%EA%B5%90%EC%9C%A1%EC%9B%90/place/12797573?c=15.00,0,0,0,dh&amp;placePath=%3Fentry%253Dbmp"/>
    <hyperlink ref="AD94" r:id="rId75" display="https://map.naver.com/p/search/%EB%AF%B8%EB%9E%98%EA%B2%BD%EC%98%81%EA%B5%90%EC%9C%A1%EC%9B%90/place/12797573?c=15.00,0,0,0,dh&amp;placePath=%3Fentry%253Dbmp"/>
    <hyperlink ref="AD117" r:id="rId76" display="https://map.naver.com/p/search/%EB%AF%B8%EB%9E%98%EA%B2%BD%EC%98%81%EA%B5%90%EC%9C%A1%EC%9B%90/place/12797573?c=15.00,0,0,0,dh&amp;placePath=%3Fentry%253Dbmp"/>
    <hyperlink ref="AD155" r:id="rId77" display="https://map.naver.com/p/search/%EB%AF%B8%EB%9E%98%EA%B2%BD%EC%98%81%EA%B5%90%EC%9C%A1%EC%9B%90/place/12797573?c=15.00,0,0,0,dh&amp;placePath=%3Fentry%253Dbmp"/>
    <hyperlink ref="AD188" r:id="rId78" display="https://map.naver.com/p/search/%EB%AF%B8%EB%9E%98%EA%B2%BD%EC%98%81%EA%B5%90%EC%9C%A1%EC%9B%90/place/12797573?c=15.00,0,0,0,dh&amp;placePath=%3Fentry%253Dbmp"/>
    <hyperlink ref="AD192" r:id="rId79" display="https://map.naver.com/p/search/%EB%AF%B8%EB%9E%98%EA%B2%BD%EC%98%81%EA%B5%90%EC%9C%A1%EC%9B%90/place/12797573?c=15.00,0,0,0,dh&amp;placePath=%3Fentry%253Dbmp"/>
    <hyperlink ref="AD68" r:id="rId80" display="https://map.naver.com/p/search/%EB%8C%80%ED%95%9C%EC%83%81%EA%B3%B5%ED%9A%8C%EC%9D%98%EC%86%8C %EB%B6%80%EC%82%B0%EC%9D%B8%EB%A0%A5%EA%B0%9C%EB%B0%9C%EC%9B%90/place/1986178955?c=15.00,0,0,0,dh&amp;placePath=%3Fentry%253Dbmp"/>
    <hyperlink ref="AD70" r:id="rId81" display="https://map.naver.com/p/search/%EB%8C%80%ED%95%9C%EC%83%81%EA%B3%B5%ED%9A%8C%EC%9D%98%EC%86%8C %EB%B6%80%EC%82%B0%EC%9D%B8%EB%A0%A5%EA%B0%9C%EB%B0%9C%EC%9B%90/place/1986178955?c=15.00,0,0,0,dh&amp;placePath=%3Fentry%253Dbmp"/>
    <hyperlink ref="AD85" r:id="rId82" display="https://map.naver.com/p/search/%EB%8C%80%ED%95%9C%EC%83%81%EA%B3%B5%ED%9A%8C%EC%9D%98%EC%86%8C %EB%B6%80%EC%82%B0%EC%9D%B8%EB%A0%A5%EA%B0%9C%EB%B0%9C%EC%9B%90/place/1986178955?c=15.00,0,0,0,dh&amp;placePath=%3Fentry%253Dbmp"/>
    <hyperlink ref="AD100" r:id="rId83" display="https://map.naver.com/p/search/%EB%8C%80%ED%95%9C%EC%83%81%EA%B3%B5%ED%9A%8C%EC%9D%98%EC%86%8C %EB%B6%80%EC%82%B0%EC%9D%B8%EB%A0%A5%EA%B0%9C%EB%B0%9C%EC%9B%90/place/1986178955?c=15.00,0,0,0,dh&amp;placePath=%3Fentry%253Dbmp"/>
    <hyperlink ref="AD123" r:id="rId84" display="https://map.naver.com/p/search/%EB%8C%80%ED%95%9C%EC%83%81%EA%B3%B5%ED%9A%8C%EC%9D%98%EC%86%8C %EB%B6%80%EC%82%B0%EC%9D%B8%EB%A0%A5%EA%B0%9C%EB%B0%9C%EC%9B%90/place/1986178955?c=15.00,0,0,0,dh&amp;placePath=%3Fentry%253Dbmp"/>
    <hyperlink ref="AD171" r:id="rId85" display="https://map.naver.com/p/search/%EB%8C%80%ED%95%9C%EC%83%81%EA%B3%B5%ED%9A%8C%EC%9D%98%EC%86%8C %EB%B6%80%EC%82%B0%EC%9D%B8%EB%A0%A5%EA%B0%9C%EB%B0%9C%EC%9B%90/place/1986178955?c=15.00,0,0,0,dh&amp;placePath=%3Fentry%253Dbmp"/>
    <hyperlink ref="AD175" r:id="rId86" display="https://map.naver.com/p/search/%EB%8C%80%ED%95%9C%EC%83%81%EA%B3%B5%ED%9A%8C%EC%9D%98%EC%86%8C %EB%B6%80%EC%82%B0%EC%9D%B8%EB%A0%A5%EA%B0%9C%EB%B0%9C%EC%9B%90/place/1986178955?c=15.00,0,0,0,dh&amp;placePath=%3Fentry%253Dbmp"/>
    <hyperlink ref="AD191" r:id="rId87" display="https://map.naver.com/p/search/%EB%8C%80%ED%95%9C%EC%83%81%EA%B3%B5%ED%9A%8C%EC%9D%98%EC%86%8C %EB%B6%80%EC%82%B0%EC%9D%B8%EB%A0%A5%EA%B0%9C%EB%B0%9C%EC%9B%90/place/1986178955?c=15.00,0,0,0,dh&amp;placePath=%3Fentry%253Dbmp"/>
    <hyperlink ref="AD59" r:id="rId88" display="https://map.naver.com/p/search/%EB%B0%A9%EC%86%A1%EC%A0%95%EB%B3%B4%EA%B5%AD%EC%A0%9C%EA%B5%90%EC%9C%A1%EC%9B%90/place/12781833?c=15.00,0,0,0,dh&amp;isCorrectAnswer=true"/>
    <hyperlink ref="AD60" r:id="rId89" display="https://map.naver.com/p/search/%EB%B0%A9%EC%86%A1%EC%A0%95%EB%B3%B4%EA%B5%AD%EC%A0%9C%EA%B5%90%EC%9C%A1%EC%9B%90/place/12781833?c=15.00,0,0,0,dh&amp;isCorrectAnswer=true"/>
    <hyperlink ref="AD83" r:id="rId90" display="https://map.naver.com/p/search/%EB%B0%A9%EC%86%A1%EC%A0%95%EB%B3%B4%EA%B5%AD%EC%A0%9C%EA%B5%90%EC%9C%A1%EC%9B%90/place/12781833?c=15.00,0,0,0,dh&amp;isCorrectAnswer=true"/>
    <hyperlink ref="AD93" r:id="rId91" display="https://map.naver.com/p/search/%EB%B0%A9%EC%86%A1%EC%A0%95%EB%B3%B4%EA%B5%AD%EC%A0%9C%EA%B5%90%EC%9C%A1%EC%9B%90/place/12781833?c=15.00,0,0,0,dh&amp;isCorrectAnswer=true"/>
    <hyperlink ref="AD129" r:id="rId92" display="https://map.naver.com/p/search/%EB%B0%A9%EC%86%A1%EC%A0%95%EB%B3%B4%EA%B5%AD%EC%A0%9C%EA%B5%90%EC%9C%A1%EC%9B%90/place/12781833?c=15.00,0,0,0,dh&amp;isCorrectAnswer=true"/>
    <hyperlink ref="AD145" r:id="rId93" display="https://map.naver.com/p/search/%EB%B0%A9%EC%86%A1%EC%A0%95%EB%B3%B4%EA%B5%AD%EC%A0%9C%EA%B5%90%EC%9C%A1%EC%9B%90/place/12781833?c=15.00,0,0,0,dh&amp;isCorrectAnswer=true"/>
    <hyperlink ref="AD173" r:id="rId94" display="https://map.naver.com/p/search/%EB%B0%A9%EC%86%A1%EC%A0%95%EB%B3%B4%EA%B5%AD%EC%A0%9C%EA%B5%90%EC%9C%A1%EC%9B%90/place/12781833?c=15.00,0,0,0,dh&amp;isCorrectAnswer=true"/>
    <hyperlink ref="AD193" r:id="rId95" display="https://map.naver.com/p/search/%EB%B0%A9%EC%86%A1%EC%A0%95%EB%B3%B4%EA%B5%AD%EC%A0%9C%EA%B5%90%EC%9C%A1%EC%9B%90/place/12781833?c=15.00,0,0,0,dh&amp;isCorrectAnswer=true"/>
    <hyperlink ref="AD200" r:id="rId96" display="https://map.naver.com/p/search/%EB%B0%A9%EC%86%A1%EC%A0%95%EB%B3%B4%EA%B5%AD%EC%A0%9C%EA%B5%90%EC%9C%A1%EC%9B%90/place/12781833?c=15.00,0,0,0,dh&amp;isCorrectAnswer=true"/>
    <hyperlink ref="AD205" r:id="rId97" display="https://map.naver.com/p/search/%EB%B0%A9%EC%86%A1%EC%A0%95%EB%B3%B4%EA%B5%AD%EC%A0%9C%EA%B5%90%EC%9C%A1%EC%9B%90/place/12781833?c=15.00,0,0,0,dh&amp;isCorrectAnswer=true"/>
    <hyperlink ref="AD65" r:id="rId98" display="https://map.naver.com/p/search/%EC%BA%A0%ED%8B%B1%EC%A2%85%ED%95%A9%EA%B8%B0%EC%88%A0%EC%9B%90/place/11866805?c=15.00,0,0,0,dh&amp;isCorrectAnswer=true"/>
    <hyperlink ref="AD96:AD97" r:id="rId99" display="https://map.naver.com/p/search/%ED%95%9C%EA%B5%AD%EC%83%9D%EC%82%B0%EC%84%B1%EB%B3%B8%EB%B6%80/place/12120117?c=13.00,0,0,0,dh&amp;placePath=%3Fentry%253Dbmp"/>
    <hyperlink ref="AD119" r:id="rId100" display="https://map.naver.com/p/search/%ED%95%9C%EA%B5%AD%EC%83%9D%EC%82%B0%EC%84%B1%EB%B3%B8%EB%B6%80/place/12120117?c=13.00,0,0,0,dh&amp;placePath=%3Fentry%253Dbmp"/>
    <hyperlink ref="AD128" r:id="rId101" display="https://map.naver.com/p/search/%ED%95%9C%EA%B5%AD%EC%83%9D%EC%82%B0%EC%84%B1%EB%B3%B8%EB%B6%80/place/12120117?c=13.00,0,0,0,dh&amp;placePath=%3Fentry%253Dbmp"/>
    <hyperlink ref="AD143:AD144" r:id="rId102" display="https://map.naver.com/p/search/%ED%95%9C%EA%B5%AD%EC%83%9D%EC%82%B0%EC%84%B1%EB%B3%B8%EB%B6%80/place/12120117?c=13.00,0,0,0,dh&amp;placePath=%3Fentry%253Dbmp"/>
    <hyperlink ref="AD187" r:id="rId103" display="https://map.naver.com/p/search/%ED%95%9C%EA%B5%AD%EC%83%9D%EC%82%B0%EC%84%B1%EB%B3%B8%EB%B6%80/place/12120117?c=13.00,0,0,0,dh&amp;placePath=%3Fentry%253Dbmp"/>
    <hyperlink ref="AD201" r:id="rId104" display="https://map.naver.com/p/search/%EB%B0%A9%EC%86%A1%EC%A0%95%EB%B3%B4%EA%B5%AD%EC%A0%9C%EA%B5%90%EC%9C%A1%EC%9B%90/place/12781833?c=15.00,0,0,0,dh&amp;isCorrectAnswer=true"/>
    <hyperlink ref="AD72:AD73" r:id="rId105" display="https://map.naver.com/p/search/%ED%8F%B4%EB%A6%AC%ED%85%8D%EB%8C%80%ED%95%99 %EC%A0%95%EC%88%98%EC%BA%A0%ED%8D%BC%EC%8A%A4/place/11591333?c=15.00,0,0,0,dh&amp;placePath=%3Fentry%253Dbmp"/>
    <hyperlink ref="AD75" r:id="rId106" display="https://map.naver.com/p/search/%ED%8F%B4%EB%A6%AC%ED%85%8D%EB%8C%80%ED%95%99 %EC%A0%95%EC%88%98%EC%BA%A0%ED%8D%BC%EC%8A%A4/place/11591333?c=15.00,0,0,0,dh&amp;placePath=%3Fentry%253Dbmp"/>
    <hyperlink ref="AD78" r:id="rId107" display="https://map.naver.com/p/search/%ED%8F%B4%EB%A6%AC%ED%85%8D%EB%8C%80%ED%95%99 %EC%A0%95%EC%88%98%EC%BA%A0%ED%8D%BC%EC%8A%A4/place/11591333?c=15.00,0,0,0,dh&amp;placePath=%3Fentry%253Dbmp"/>
    <hyperlink ref="AD90" r:id="rId108" display="https://map.naver.com/p/search/%ED%8F%B4%EB%A6%AC%ED%85%8D%EB%8C%80%ED%95%99 %EC%A0%95%EC%88%98%EC%BA%A0%ED%8D%BC%EC%8A%A4/place/11591333?c=15.00,0,0,0,dh&amp;placePath=%3Fentry%253Dbmp"/>
    <hyperlink ref="AD95" r:id="rId109" display="https://map.naver.com/p/search/%ED%8F%B4%EB%A6%AC%ED%85%8D%EB%8C%80%ED%95%99 %EC%A0%95%EC%88%98%EC%BA%A0%ED%8D%BC%EC%8A%A4/place/11591333?c=15.00,0,0,0,dh&amp;placePath=%3Fentry%253Dbmp"/>
    <hyperlink ref="AD102:AD105" r:id="rId110" display="https://map.naver.com/p/search/%ED%8F%B4%EB%A6%AC%ED%85%8D%EB%8C%80%ED%95%99 %EC%A0%95%EC%88%98%EC%BA%A0%ED%8D%BC%EC%8A%A4/place/11591333?c=15.00,0,0,0,dh&amp;placePath=%3Fentry%253Dbmp"/>
    <hyperlink ref="AD108" r:id="rId111" display="https://map.naver.com/p/search/%ED%95%9C%EA%B5%AD%EA%B8%B0%EC%88%A0%EA%B5%90%EC%9C%A1%EB%8C%80%ED%95%99%EA%B5%90 %EB%8A%A5%EB%A0%A5%EA%B0%9C%EB%B0%9C%EA%B5%90%EC%9C%A1%EC%9B%90/place/12171044?c=15.00,0,0,0,dh&amp;placePath=%3Fentry%253Dbmp"/>
    <hyperlink ref="AD133:AD134" r:id="rId112" display="https://map.naver.com/p/search/%ED%8F%B4%EB%A6%AC%ED%85%8D%EB%8C%80%ED%95%99 %EC%A0%95%EC%88%98%EC%BA%A0%ED%8D%BC%EC%8A%A4/place/11591333?c=15.00,0,0,0,dh&amp;placePath=%3Fentry%253Dbmp"/>
    <hyperlink ref="AD137" r:id="rId113" display="https://map.naver.com/p/search/%ED%8F%B4%EB%A6%AC%ED%85%8D%EB%8C%80%ED%95%99 %EC%A0%95%EC%88%98%EC%BA%A0%ED%8D%BC%EC%8A%A4/place/11591333?c=15.00,0,0,0,dh&amp;placePath=%3Fentry%253Dbmp"/>
    <hyperlink ref="AD142" r:id="rId114" display="https://map.naver.com/p/search/%ED%8F%B4%EB%A6%AC%ED%85%8D%EB%8C%80%ED%95%99 %EC%A0%95%EC%88%98%EC%BA%A0%ED%8D%BC%EC%8A%A4/place/11591333?c=15.00,0,0,0,dh&amp;placePath=%3Fentry%253Dbmp"/>
    <hyperlink ref="AD159:AD160" r:id="rId115" display="https://map.naver.com/p/search/%ED%8F%B4%EB%A6%AC%ED%85%8D%EB%8C%80%ED%95%99 %EC%A0%95%EC%88%98%EC%BA%A0%ED%8D%BC%EC%8A%A4/place/11591333?c=15.00,0,0,0,dh&amp;placePath=%3Fentry%253Dbmp"/>
    <hyperlink ref="AD162" r:id="rId116" display="https://map.naver.com/p/search/%ED%8F%B4%EB%A6%AC%ED%85%8D%EB%8C%80%ED%95%99 %EC%A0%95%EC%88%98%EC%BA%A0%ED%8D%BC%EC%8A%A4/place/11591333?c=15.00,0,0,0,dh&amp;placePath=%3Fentry%253Dbmp"/>
    <hyperlink ref="AD166" r:id="rId117" display="https://map.naver.com/p/search/%ED%8F%B4%EB%A6%AC%ED%85%8D%EB%8C%80%ED%95%99 %EC%A0%95%EC%88%98%EC%BA%A0%ED%8D%BC%EC%8A%A4/place/11591333?c=15.00,0,0,0,dh&amp;placePath=%3Fentry%253Dbmp"/>
    <hyperlink ref="AD168" r:id="rId118" display="https://map.naver.com/p/search/%ED%8F%B4%EB%A6%AC%ED%85%8D%EB%8C%80%ED%95%99 %EC%A0%95%EC%88%98%EC%BA%A0%ED%8D%BC%EC%8A%A4/place/11591333?c=15.00,0,0,0,dh&amp;placePath=%3Fentry%253Dbmp"/>
    <hyperlink ref="AD177" r:id="rId119" display="https://map.naver.com/p/search/%ED%8F%B4%EB%A6%AC%ED%85%8D%EB%8C%80%ED%95%99 %EC%A0%95%EC%88%98%EC%BA%A0%ED%8D%BC%EC%8A%A4/place/11591333?c=15.00,0,0,0,dh&amp;placePath=%3Fentry%253Dbmp"/>
    <hyperlink ref="AD179" r:id="rId120" display="https://map.naver.com/p/search/%ED%8F%B4%EB%A6%AC%ED%85%8D%EB%8C%80%ED%95%99 %EC%A0%95%EC%88%98%EC%BA%A0%ED%8D%BC%EC%8A%A4/place/11591333?c=15.00,0,0,0,dh&amp;placePath=%3Fentry%253Dbmp"/>
    <hyperlink ref="AD181" r:id="rId121" display="https://map.naver.com/p/search/%ED%8F%B4%EB%A6%AC%ED%85%8D%EB%8C%80%ED%95%99 %EC%A0%95%EC%88%98%EC%BA%A0%ED%8D%BC%EC%8A%A4/place/11591333?c=15.00,0,0,0,dh&amp;placePath=%3Fentry%253Dbmp"/>
    <hyperlink ref="AD183" r:id="rId122" display="https://map.naver.com/p/search/%ED%8F%B4%EB%A6%AC%ED%85%8D%EB%8C%80%ED%95%99 %EC%A0%95%EC%88%98%EC%BA%A0%ED%8D%BC%EC%8A%A4/place/11591333?c=15.00,0,0,0,dh&amp;placePath=%3Fentry%253Dbmp"/>
    <hyperlink ref="AD186" r:id="rId123" display="https://map.naver.com/p/search/%ED%8F%B4%EB%A6%AC%ED%85%8D%EB%8C%80%ED%95%99 %EC%A0%95%EC%88%98%EC%BA%A0%ED%8D%BC%EC%8A%A4/place/11591333?c=15.00,0,0,0,dh&amp;placePath=%3Fentry%253Dbmp"/>
    <hyperlink ref="AD195" r:id="rId124" display="https://map.naver.com/p/search/%ED%8F%B4%EB%A6%AC%ED%85%8D%EB%8C%80%ED%95%99 %EC%A0%95%EC%88%98%EC%BA%A0%ED%8D%BC%EC%8A%A4/place/11591333?c=15.00,0,0,0,dh&amp;placePath=%3Fentry%253Dbmp"/>
    <hyperlink ref="AD89" r:id="rId125" display="https://map.naver.com/p/search/%ED%95%9C%EA%B5%AD%EC%A7%81%EC%97%85%EB%8A%A5%EB%A0%A5%EA%B5%90%EC%9C%A1%EC%9B%90 %EC%8B%9C%ED%9D%A5/place/11539152?c=15.00,0,0,0,dh&amp;placePath=%3Fentry%253Dbmp"/>
    <hyperlink ref="AD125" r:id="rId126" display="https://map.naver.com/p/search/%ED%95%9C%EA%B5%AD%EC%A7%81%EC%97%85%EB%8A%A5%EB%A0%A5%EA%B5%90%EC%9C%A1%EC%9B%90 %EC%8B%9C%ED%9D%A5/place/11539152?c=15.00,0,0,0,dh&amp;placePath=%3Fentry%253Dbmp"/>
    <hyperlink ref="AD149:AD150" r:id="rId127" display="https://map.naver.com/p/search/%ED%95%9C%EA%B5%AD%EC%A7%81%EC%97%85%EB%8A%A5%EB%A0%A5%EA%B5%90%EC%9C%A1%EC%9B%90 %EC%8B%9C%ED%9D%A5/place/11539152?c=15.00,0,0,0,dh&amp;placePath=%3Fentry%253Dbmp"/>
    <hyperlink ref="AD197" r:id="rId128" display="https://map.naver.com/p/search/%ED%95%9C%EA%B5%AD%EC%A7%81%EC%97%85%EB%8A%A5%EB%A0%A5%EA%B5%90%EC%9C%A1%EC%9B%90 %EC%8B%9C%ED%9D%A5/place/11539152?c=15.00,0,0,0,dh&amp;placePath=%3Fentry%253Dbmp"/>
    <hyperlink ref="AD203:AD204" r:id="rId129" display="https://map.naver.com/p/search/%ED%95%9C%EA%B5%AD%EC%A7%81%EC%97%85%EB%8A%A5%EB%A0%A5%EA%B5%90%EC%9C%A1%EC%9B%90 %EC%8B%9C%ED%9D%A5/place/11539152?c=15.00,0,0,0,dh&amp;placePath=%3Fentry%253Dbmp"/>
    <hyperlink ref="AD79" r:id="rId130" display="https://map.naver.com/p/search/%ED%95%9C%EA%B5%AD%EC%A7%81%EC%97%85%EB%8A%A5%EB%A0%A5%EA%B5%90%EC%9C%A1%EC%9B%90 %EC%9D%B8%EC%B2%9C/place/13093609?c=15.00,0,0,0,dh&amp;placePath=%3Fentry%253Dbmp"/>
    <hyperlink ref="AD92" r:id="rId131" display="https://map.naver.com/p/search/%EC%BA%A0%ED%8B%B1%EC%A2%85%ED%95%A9%EA%B8%B0%EC%88%A0%EC%9B%90/place/11866805?c=15.00,0,0,0,dh&amp;isCorrectAnswer=true"/>
    <hyperlink ref="AD124" r:id="rId132" display="https://map.naver.com/p/search/%ED%95%9C%EA%B5%AD%EC%A7%81%EC%97%85%EB%8A%A5%EB%A0%A5%EA%B5%90%EC%9C%A1%EC%9B%90 %EC%9D%B8%EC%B2%9C/place/13093609?c=15.00,0,0,0,dh&amp;placePath=%3Fentry%253Dbmp"/>
    <hyperlink ref="AD147" r:id="rId133" display="https://map.naver.com/p/search/%ED%95%9C%EA%B5%AD%EC%A7%81%EC%97%85%EB%8A%A5%EB%A0%A5%EA%B5%90%EC%9C%A1%EC%9B%90 %EC%9D%B8%EC%B2%9C/place/13093609?c=15.00,0,0,0,dh&amp;placePath=%3Fentry%253Dbmp"/>
    <hyperlink ref="AD206" r:id="rId134" display="https://map.naver.com/p/search/%ED%95%9C%EA%B5%AD%EC%A7%81%EC%97%85%EB%8A%A5%EB%A0%A5%EA%B5%90%EC%9C%A1%EC%9B%90 %EC%9D%B8%EC%B2%9C/place/13093609?c=15.00,0,0,0,dh&amp;placePath=%3Fentry%253Dbmp"/>
    <hyperlink ref="AD81" r:id="rId135" display="https://map.naver.com/p/search/%EC%9A%B8%EC%82%B0%EC%82%B0%EC%97%85%EC%A7%81%EC%97%85%EC%A0%84%EB%AC%B8%ED%95%99%EA%B5%90/place/37492228?c=15.00,0,0,0,dh&amp;placePath=%3Fentry%253Dbmp"/>
    <hyperlink ref="AD98" r:id="rId136" display="https://map.naver.com/p/search/%EC%9A%B8%EC%82%B0%EC%82%B0%EC%97%85%EC%A7%81%EC%97%85%EC%A0%84%EB%AC%B8%ED%95%99%EA%B5%90/place/37492228?c=15.00,0,0,0,dh&amp;placePath=%3Fentry%253Dbmp"/>
    <hyperlink ref="AD126" r:id="rId137" display="https://map.naver.com/p/search/%EC%9A%B8%EC%82%B0%EC%82%B0%EC%97%85%EC%A7%81%EC%97%85%EC%A0%84%EB%AC%B8%ED%95%99%EA%B5%90/place/37492228?c=15.00,0,0,0,dh&amp;placePath=%3Fentry%253Dbmp"/>
    <hyperlink ref="AD148" r:id="rId138" display="https://map.naver.com/p/search/%EC%9A%B8%EC%82%B0%EC%82%B0%EC%97%85%EC%A7%81%EC%97%85%EC%A0%84%EB%AC%B8%ED%95%99%EA%B5%90/place/37492228?c=15.00,0,0,0,dh&amp;placePath=%3Fentry%253Dbmp"/>
    <hyperlink ref="AD172" r:id="rId139" display="https://map.naver.com/p/search/%EC%9A%B8%EC%82%B0%EC%82%B0%EC%97%85%EC%A7%81%EC%97%85%EC%A0%84%EB%AC%B8%ED%95%99%EA%B5%90/place/37492228?c=15.00,0,0,0,dh&amp;placePath=%3Fentry%253Dbmp"/>
    <hyperlink ref="AD185" r:id="rId140" display="https://map.naver.com/p/search/%EC%9A%B8%EC%82%B0%EC%82%B0%EC%97%85%EC%A7%81%EC%97%85%EC%A0%84%EB%AC%B8%ED%95%99%EA%B5%90/place/37492228?c=15.00,0,0,0,dh&amp;placePath=%3Fentry%253Dbmp"/>
    <hyperlink ref="AD82" r:id="rId141" display="https://map.naver.com/p/search/%EC%BA%A0%ED%8B%B1%EC%A2%85%ED%95%A9%EA%B8%B0%EC%88%A0%EC%9B%90/place/11866805?c=15.00,0,0,0,dh&amp;isCorrectAnswer=true"/>
    <hyperlink ref="AD86" r:id="rId142" display="https://map.naver.com/p/search/%ED%95%9C%EA%B5%AD%EC%A7%81%EC%97%85%EB%8A%A5%EB%A0%A5%EA%B5%90%EC%9C%A1%EC%9B%90 %EC%9D%B8%EC%B2%9C/place/13093609?c=15.00,0,0,0,dh&amp;placePath=%3Fentry%253Dbmp"/>
    <hyperlink ref="AD174" r:id="rId143" display="https://map.naver.com/p/search/%ED%8F%B4%EB%A6%AC%ED%85%8D%EB%8C%80%ED%95%99 %EC%A0%95%EC%88%98%EC%BA%A0%ED%8D%BC%EC%8A%A4/place/11591333?c=15.00,0,0,0,dh&amp;placePath=%3Fentry%253Dbmp"/>
    <hyperlink ref="AD62" r:id="rId144" display="https://map.naver.com/p/search/%EB%82%98%EC%9A%B0%EC%A7%81%EC%97%85%EC%A0%84%EB%AC%B8%ED%95%99%EA%B5%90/place/13066220?c=15.00,0,0,0,dh&amp;placePath=%3Fentry%253Dbmp"/>
    <hyperlink ref="AD80" r:id="rId145" display="https://map.naver.com/p/search/%EB%82%98%EC%9A%B0%EC%A7%81%EC%97%85%EC%A0%84%EB%AC%B8%ED%95%99%EA%B5%90/place/13066220?c=15.00,0,0,0,dh&amp;placePath=%3Fentry%253Dbmp"/>
    <hyperlink ref="AD146" r:id="rId146" display="https://map.naver.com/p/search/%EB%82%98%EC%9A%B0%EC%A7%81%EC%97%85%EC%A0%84%EB%AC%B8%ED%95%99%EA%B5%90/place/13066220?c=15.00,0,0,0,dh&amp;placePath=%3Fentry%253Dbmp"/>
    <hyperlink ref="AD178" r:id="rId147" display="https://map.naver.com/p/search/%EB%82%98%EC%9A%B0%EC%A7%81%EC%97%85%EC%A0%84%EB%AC%B8%ED%95%99%EA%B5%90/place/13066220?c=15.00,0,0,0,dh&amp;placePath=%3Fentry%253Dbmp"/>
    <hyperlink ref="AD198" r:id="rId148" display="https://map.naver.com/p/search/%EB%82%98%EC%9A%B0%EC%A7%81%EC%97%85%EC%A0%84%EB%AC%B8%ED%95%99%EA%B5%90/place/13066220?c=15.00,0,0,0,dh&amp;placePath=%3Fentry%253Dbmp"/>
  </hyperlinks>
  <pageMargins left="0.7" right="0.7" top="0.75" bottom="0.75" header="0.3" footer="0.3"/>
  <pageSetup paperSize="8" scale="63" orientation="landscape" verticalDpi="0" r:id="rId14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6"/>
  <sheetViews>
    <sheetView zoomScale="85" zoomScaleNormal="85" workbookViewId="0">
      <pane ySplit="3" topLeftCell="A4" activePane="bottomLeft" state="frozen"/>
      <selection pane="bottomLeft" activeCell="B39" sqref="B39"/>
    </sheetView>
  </sheetViews>
  <sheetFormatPr defaultRowHeight="16.5"/>
  <cols>
    <col min="1" max="1" width="1.7109375" style="4" customWidth="1"/>
    <col min="2" max="2" width="63.140625" style="4" bestFit="1" customWidth="1"/>
    <col min="3" max="3" width="10.28515625" bestFit="1" customWidth="1"/>
    <col min="4" max="4" width="22.28515625" bestFit="1" customWidth="1"/>
    <col min="5" max="5" width="34.42578125" bestFit="1" customWidth="1"/>
    <col min="6" max="6" width="30.42578125" bestFit="1" customWidth="1"/>
    <col min="7" max="9" width="10.28515625" bestFit="1" customWidth="1"/>
    <col min="10" max="10" width="15.28515625" style="4" bestFit="1" customWidth="1"/>
    <col min="11" max="11" width="18.140625" style="43" bestFit="1" customWidth="1"/>
  </cols>
  <sheetData>
    <row r="1" spans="2:11" ht="37.5">
      <c r="C1" s="330" t="s">
        <v>178</v>
      </c>
      <c r="D1" s="330"/>
      <c r="E1" s="330"/>
      <c r="F1" s="330"/>
      <c r="G1" s="330"/>
      <c r="H1" s="330"/>
      <c r="I1" s="330"/>
      <c r="J1" s="330"/>
      <c r="K1" s="330"/>
    </row>
    <row r="2" spans="2:11" ht="17.25" thickBot="1">
      <c r="B2" s="9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</row>
    <row r="3" spans="2:11" ht="17.25" thickBot="1">
      <c r="B3" s="17" t="s">
        <v>172</v>
      </c>
      <c r="C3" s="17" t="s">
        <v>177</v>
      </c>
      <c r="D3" s="18" t="s">
        <v>176</v>
      </c>
      <c r="E3" s="18" t="s">
        <v>175</v>
      </c>
      <c r="F3" s="18" t="s">
        <v>174</v>
      </c>
      <c r="G3" s="18" t="s">
        <v>173</v>
      </c>
      <c r="H3" s="18" t="s">
        <v>171</v>
      </c>
      <c r="I3" s="51" t="s">
        <v>16</v>
      </c>
      <c r="J3" s="51" t="s">
        <v>15</v>
      </c>
      <c r="K3" s="65" t="s">
        <v>455</v>
      </c>
    </row>
    <row r="4" spans="2:11" ht="19.5" hidden="1" thickTop="1" thickBot="1">
      <c r="B4" s="78" t="s">
        <v>552</v>
      </c>
      <c r="C4" s="57" t="s">
        <v>167</v>
      </c>
      <c r="D4" s="58" t="s">
        <v>147</v>
      </c>
      <c r="E4" s="58" t="s">
        <v>456</v>
      </c>
      <c r="F4" s="58"/>
      <c r="G4" s="59" t="s">
        <v>136</v>
      </c>
      <c r="H4" s="59" t="s">
        <v>163</v>
      </c>
      <c r="I4" s="60">
        <v>2</v>
      </c>
      <c r="J4" s="60" t="s">
        <v>21</v>
      </c>
      <c r="K4" s="66" t="s">
        <v>30</v>
      </c>
    </row>
    <row r="5" spans="2:11" ht="18" hidden="1" thickTop="1" thickBot="1">
      <c r="B5" s="79" t="s">
        <v>564</v>
      </c>
      <c r="C5" s="20" t="s">
        <v>167</v>
      </c>
      <c r="D5" s="21" t="s">
        <v>166</v>
      </c>
      <c r="E5" s="21" t="s">
        <v>170</v>
      </c>
      <c r="F5" s="21" t="s">
        <v>164</v>
      </c>
      <c r="G5" s="22" t="s">
        <v>136</v>
      </c>
      <c r="H5" s="22" t="s">
        <v>163</v>
      </c>
      <c r="I5" s="52">
        <v>2</v>
      </c>
      <c r="J5" s="52" t="s">
        <v>21</v>
      </c>
      <c r="K5" s="67" t="s">
        <v>30</v>
      </c>
    </row>
    <row r="6" spans="2:11" ht="18" hidden="1" thickTop="1" thickBot="1">
      <c r="B6" s="79" t="s">
        <v>119</v>
      </c>
      <c r="C6" s="20" t="s">
        <v>167</v>
      </c>
      <c r="D6" s="21" t="s">
        <v>166</v>
      </c>
      <c r="E6" s="21" t="s">
        <v>170</v>
      </c>
      <c r="F6" s="21" t="s">
        <v>164</v>
      </c>
      <c r="G6" s="22" t="s">
        <v>136</v>
      </c>
      <c r="H6" s="22" t="s">
        <v>163</v>
      </c>
      <c r="I6" s="52">
        <v>2</v>
      </c>
      <c r="J6" s="52" t="s">
        <v>21</v>
      </c>
      <c r="K6" s="67" t="s">
        <v>30</v>
      </c>
    </row>
    <row r="7" spans="2:11" ht="18" hidden="1" thickTop="1" thickBot="1">
      <c r="B7" s="79" t="s">
        <v>169</v>
      </c>
      <c r="C7" s="20" t="s">
        <v>167</v>
      </c>
      <c r="D7" s="21" t="s">
        <v>23</v>
      </c>
      <c r="E7" s="21" t="s">
        <v>129</v>
      </c>
      <c r="F7" s="21" t="s">
        <v>168</v>
      </c>
      <c r="G7" s="22" t="s">
        <v>136</v>
      </c>
      <c r="H7" s="22" t="s">
        <v>163</v>
      </c>
      <c r="I7" s="52">
        <v>2</v>
      </c>
      <c r="J7" s="52" t="s">
        <v>21</v>
      </c>
      <c r="K7" s="67" t="s">
        <v>30</v>
      </c>
    </row>
    <row r="8" spans="2:11" ht="18" hidden="1" thickTop="1" thickBot="1">
      <c r="B8" s="79" t="s">
        <v>117</v>
      </c>
      <c r="C8" s="20" t="s">
        <v>167</v>
      </c>
      <c r="D8" s="21" t="s">
        <v>23</v>
      </c>
      <c r="E8" s="21" t="s">
        <v>24</v>
      </c>
      <c r="F8" s="21" t="s">
        <v>164</v>
      </c>
      <c r="G8" s="22" t="s">
        <v>136</v>
      </c>
      <c r="H8" s="22" t="s">
        <v>163</v>
      </c>
      <c r="I8" s="52">
        <v>2</v>
      </c>
      <c r="J8" s="52" t="s">
        <v>21</v>
      </c>
      <c r="K8" s="67" t="s">
        <v>37</v>
      </c>
    </row>
    <row r="9" spans="2:11" ht="18" hidden="1" thickTop="1" thickBot="1">
      <c r="B9" s="79" t="s">
        <v>179</v>
      </c>
      <c r="C9" s="20" t="s">
        <v>167</v>
      </c>
      <c r="D9" s="21" t="s">
        <v>166</v>
      </c>
      <c r="E9" s="21" t="s">
        <v>27</v>
      </c>
      <c r="F9" s="21" t="s">
        <v>168</v>
      </c>
      <c r="G9" s="22" t="s">
        <v>136</v>
      </c>
      <c r="H9" s="22" t="s">
        <v>163</v>
      </c>
      <c r="I9" s="52">
        <v>2</v>
      </c>
      <c r="J9" s="52" t="s">
        <v>21</v>
      </c>
      <c r="K9" s="67" t="s">
        <v>22</v>
      </c>
    </row>
    <row r="10" spans="2:11" ht="18" hidden="1" thickTop="1" thickBot="1">
      <c r="B10" s="80" t="s">
        <v>553</v>
      </c>
      <c r="C10" s="74" t="s">
        <v>167</v>
      </c>
      <c r="D10" s="73" t="s">
        <v>147</v>
      </c>
      <c r="E10" s="73" t="s">
        <v>550</v>
      </c>
      <c r="F10" s="73" t="s">
        <v>551</v>
      </c>
      <c r="G10" s="75" t="s">
        <v>136</v>
      </c>
      <c r="H10" s="75" t="s">
        <v>163</v>
      </c>
      <c r="I10" s="76">
        <v>2</v>
      </c>
      <c r="J10" s="76" t="s">
        <v>21</v>
      </c>
      <c r="K10" s="77" t="s">
        <v>30</v>
      </c>
    </row>
    <row r="11" spans="2:11" ht="18" hidden="1" thickTop="1" thickBot="1">
      <c r="B11" s="81" t="s">
        <v>118</v>
      </c>
      <c r="C11" s="82" t="s">
        <v>167</v>
      </c>
      <c r="D11" s="83" t="s">
        <v>166</v>
      </c>
      <c r="E11" s="83" t="s">
        <v>165</v>
      </c>
      <c r="F11" s="83" t="s">
        <v>164</v>
      </c>
      <c r="G11" s="84" t="s">
        <v>136</v>
      </c>
      <c r="H11" s="84" t="s">
        <v>163</v>
      </c>
      <c r="I11" s="85">
        <v>2</v>
      </c>
      <c r="J11" s="85" t="s">
        <v>21</v>
      </c>
      <c r="K11" s="86" t="s">
        <v>462</v>
      </c>
    </row>
    <row r="12" spans="2:11" ht="17.25" thickTop="1">
      <c r="B12" s="189" t="s">
        <v>493</v>
      </c>
      <c r="C12" s="190" t="s">
        <v>145</v>
      </c>
      <c r="D12" s="191" t="s">
        <v>31</v>
      </c>
      <c r="E12" s="191" t="s">
        <v>32</v>
      </c>
      <c r="F12" s="191" t="s">
        <v>50</v>
      </c>
      <c r="G12" s="192" t="s">
        <v>136</v>
      </c>
      <c r="H12" s="192" t="s">
        <v>29</v>
      </c>
      <c r="I12" s="193">
        <v>6</v>
      </c>
      <c r="J12" s="193" t="s">
        <v>466</v>
      </c>
      <c r="K12" s="194" t="s">
        <v>462</v>
      </c>
    </row>
    <row r="13" spans="2:11" hidden="1">
      <c r="B13" s="195" t="s">
        <v>109</v>
      </c>
      <c r="C13" s="23" t="s">
        <v>145</v>
      </c>
      <c r="D13" s="24" t="s">
        <v>31</v>
      </c>
      <c r="E13" s="24" t="s">
        <v>35</v>
      </c>
      <c r="F13" s="24" t="s">
        <v>162</v>
      </c>
      <c r="G13" s="25" t="s">
        <v>134</v>
      </c>
      <c r="H13" s="25" t="s">
        <v>25</v>
      </c>
      <c r="I13" s="53">
        <v>6</v>
      </c>
      <c r="J13" s="53" t="s">
        <v>21</v>
      </c>
      <c r="K13" s="68" t="s">
        <v>465</v>
      </c>
    </row>
    <row r="14" spans="2:11">
      <c r="B14" s="195" t="s">
        <v>161</v>
      </c>
      <c r="C14" s="23" t="s">
        <v>145</v>
      </c>
      <c r="D14" s="24" t="s">
        <v>31</v>
      </c>
      <c r="E14" s="24" t="s">
        <v>85</v>
      </c>
      <c r="F14" s="24" t="s">
        <v>86</v>
      </c>
      <c r="G14" s="25" t="s">
        <v>134</v>
      </c>
      <c r="H14" s="25" t="s">
        <v>29</v>
      </c>
      <c r="I14" s="53">
        <v>12</v>
      </c>
      <c r="J14" s="53" t="s">
        <v>466</v>
      </c>
      <c r="K14" s="68" t="s">
        <v>464</v>
      </c>
    </row>
    <row r="15" spans="2:11">
      <c r="B15" s="195" t="s">
        <v>500</v>
      </c>
      <c r="C15" s="23" t="s">
        <v>145</v>
      </c>
      <c r="D15" s="24" t="s">
        <v>31</v>
      </c>
      <c r="E15" s="24" t="s">
        <v>32</v>
      </c>
      <c r="F15" s="24" t="s">
        <v>76</v>
      </c>
      <c r="G15" s="25" t="s">
        <v>136</v>
      </c>
      <c r="H15" s="25" t="s">
        <v>29</v>
      </c>
      <c r="I15" s="53">
        <v>6</v>
      </c>
      <c r="J15" s="53" t="s">
        <v>466</v>
      </c>
      <c r="K15" s="68" t="s">
        <v>462</v>
      </c>
    </row>
    <row r="16" spans="2:11">
      <c r="B16" s="195" t="s">
        <v>128</v>
      </c>
      <c r="C16" s="23" t="s">
        <v>145</v>
      </c>
      <c r="D16" s="24" t="s">
        <v>23</v>
      </c>
      <c r="E16" s="24" t="s">
        <v>24</v>
      </c>
      <c r="F16" s="24" t="s">
        <v>62</v>
      </c>
      <c r="G16" s="25" t="s">
        <v>134</v>
      </c>
      <c r="H16" s="25" t="s">
        <v>29</v>
      </c>
      <c r="I16" s="53">
        <v>12</v>
      </c>
      <c r="J16" s="53" t="s">
        <v>466</v>
      </c>
      <c r="K16" s="68" t="s">
        <v>463</v>
      </c>
    </row>
    <row r="17" spans="2:11">
      <c r="B17" s="195" t="s">
        <v>485</v>
      </c>
      <c r="C17" s="23" t="s">
        <v>145</v>
      </c>
      <c r="D17" s="24" t="s">
        <v>31</v>
      </c>
      <c r="E17" s="24" t="s">
        <v>43</v>
      </c>
      <c r="F17" s="24" t="s">
        <v>44</v>
      </c>
      <c r="G17" s="25" t="s">
        <v>134</v>
      </c>
      <c r="H17" s="25" t="s">
        <v>29</v>
      </c>
      <c r="I17" s="53">
        <v>12</v>
      </c>
      <c r="J17" s="53" t="s">
        <v>466</v>
      </c>
      <c r="K17" s="68" t="s">
        <v>463</v>
      </c>
    </row>
    <row r="18" spans="2:11">
      <c r="B18" s="195" t="s">
        <v>492</v>
      </c>
      <c r="C18" s="23" t="s">
        <v>145</v>
      </c>
      <c r="D18" s="24" t="s">
        <v>31</v>
      </c>
      <c r="E18" s="24" t="s">
        <v>43</v>
      </c>
      <c r="F18" s="24" t="s">
        <v>44</v>
      </c>
      <c r="G18" s="25" t="s">
        <v>136</v>
      </c>
      <c r="H18" s="25" t="s">
        <v>29</v>
      </c>
      <c r="I18" s="53">
        <v>6</v>
      </c>
      <c r="J18" s="53" t="s">
        <v>466</v>
      </c>
      <c r="K18" s="68" t="s">
        <v>463</v>
      </c>
    </row>
    <row r="19" spans="2:11">
      <c r="B19" s="195" t="s">
        <v>494</v>
      </c>
      <c r="C19" s="23" t="s">
        <v>145</v>
      </c>
      <c r="D19" s="24" t="s">
        <v>31</v>
      </c>
      <c r="E19" s="24" t="s">
        <v>85</v>
      </c>
      <c r="F19" s="24" t="s">
        <v>86</v>
      </c>
      <c r="G19" s="25" t="s">
        <v>134</v>
      </c>
      <c r="H19" s="25" t="s">
        <v>29</v>
      </c>
      <c r="I19" s="53">
        <v>12</v>
      </c>
      <c r="J19" s="53" t="s">
        <v>466</v>
      </c>
      <c r="K19" s="68" t="s">
        <v>464</v>
      </c>
    </row>
    <row r="20" spans="2:11">
      <c r="B20" s="196" t="s">
        <v>554</v>
      </c>
      <c r="C20" s="61" t="s">
        <v>145</v>
      </c>
      <c r="D20" s="62" t="s">
        <v>133</v>
      </c>
      <c r="E20" s="62" t="s">
        <v>160</v>
      </c>
      <c r="F20" s="62" t="s">
        <v>159</v>
      </c>
      <c r="G20" s="63" t="s">
        <v>136</v>
      </c>
      <c r="H20" s="63" t="s">
        <v>29</v>
      </c>
      <c r="I20" s="64">
        <v>12</v>
      </c>
      <c r="J20" s="64" t="s">
        <v>466</v>
      </c>
      <c r="K20" s="69" t="s">
        <v>462</v>
      </c>
    </row>
    <row r="21" spans="2:11" hidden="1">
      <c r="B21" s="195" t="s">
        <v>158</v>
      </c>
      <c r="C21" s="23" t="s">
        <v>145</v>
      </c>
      <c r="D21" s="24" t="s">
        <v>23</v>
      </c>
      <c r="E21" s="24" t="s">
        <v>24</v>
      </c>
      <c r="F21" s="24" t="s">
        <v>62</v>
      </c>
      <c r="G21" s="25" t="s">
        <v>136</v>
      </c>
      <c r="H21" s="25" t="s">
        <v>25</v>
      </c>
      <c r="I21" s="53">
        <v>6</v>
      </c>
      <c r="J21" s="53" t="s">
        <v>21</v>
      </c>
      <c r="K21" s="68" t="s">
        <v>463</v>
      </c>
    </row>
    <row r="22" spans="2:11">
      <c r="B22" s="195" t="s">
        <v>484</v>
      </c>
      <c r="C22" s="23" t="s">
        <v>145</v>
      </c>
      <c r="D22" s="24" t="s">
        <v>31</v>
      </c>
      <c r="E22" s="24" t="s">
        <v>32</v>
      </c>
      <c r="F22" s="24" t="s">
        <v>33</v>
      </c>
      <c r="G22" s="25" t="s">
        <v>134</v>
      </c>
      <c r="H22" s="25" t="s">
        <v>29</v>
      </c>
      <c r="I22" s="53">
        <v>12</v>
      </c>
      <c r="J22" s="53" t="s">
        <v>466</v>
      </c>
      <c r="K22" s="68" t="s">
        <v>462</v>
      </c>
    </row>
    <row r="23" spans="2:11">
      <c r="B23" s="195" t="s">
        <v>108</v>
      </c>
      <c r="C23" s="23" t="s">
        <v>145</v>
      </c>
      <c r="D23" s="24" t="s">
        <v>31</v>
      </c>
      <c r="E23" s="24" t="s">
        <v>35</v>
      </c>
      <c r="F23" s="24" t="s">
        <v>58</v>
      </c>
      <c r="G23" s="25" t="s">
        <v>136</v>
      </c>
      <c r="H23" s="25" t="s">
        <v>57</v>
      </c>
      <c r="I23" s="53">
        <v>12</v>
      </c>
      <c r="J23" s="53" t="s">
        <v>467</v>
      </c>
      <c r="K23" s="68" t="s">
        <v>465</v>
      </c>
    </row>
    <row r="24" spans="2:11">
      <c r="B24" s="195" t="s">
        <v>110</v>
      </c>
      <c r="C24" s="23" t="s">
        <v>145</v>
      </c>
      <c r="D24" s="24" t="s">
        <v>31</v>
      </c>
      <c r="E24" s="24" t="s">
        <v>35</v>
      </c>
      <c r="F24" s="24" t="s">
        <v>48</v>
      </c>
      <c r="G24" s="25" t="s">
        <v>138</v>
      </c>
      <c r="H24" s="25" t="s">
        <v>29</v>
      </c>
      <c r="I24" s="53">
        <v>12</v>
      </c>
      <c r="J24" s="53" t="s">
        <v>466</v>
      </c>
      <c r="K24" s="68" t="s">
        <v>465</v>
      </c>
    </row>
    <row r="25" spans="2:11" hidden="1">
      <c r="B25" s="195" t="s">
        <v>157</v>
      </c>
      <c r="C25" s="23" t="s">
        <v>145</v>
      </c>
      <c r="D25" s="24" t="s">
        <v>31</v>
      </c>
      <c r="E25" s="24" t="s">
        <v>35</v>
      </c>
      <c r="F25" s="24" t="s">
        <v>74</v>
      </c>
      <c r="G25" s="25" t="s">
        <v>136</v>
      </c>
      <c r="H25" s="25" t="s">
        <v>25</v>
      </c>
      <c r="I25" s="53">
        <v>6</v>
      </c>
      <c r="J25" s="53" t="s">
        <v>21</v>
      </c>
      <c r="K25" s="68" t="s">
        <v>465</v>
      </c>
    </row>
    <row r="26" spans="2:11">
      <c r="B26" s="195" t="s">
        <v>156</v>
      </c>
      <c r="C26" s="23" t="s">
        <v>145</v>
      </c>
      <c r="D26" s="24" t="s">
        <v>31</v>
      </c>
      <c r="E26" s="24" t="s">
        <v>35</v>
      </c>
      <c r="F26" s="24" t="s">
        <v>74</v>
      </c>
      <c r="G26" s="25" t="s">
        <v>134</v>
      </c>
      <c r="H26" s="25" t="s">
        <v>29</v>
      </c>
      <c r="I26" s="53">
        <v>12</v>
      </c>
      <c r="J26" s="53" t="s">
        <v>466</v>
      </c>
      <c r="K26" s="68" t="s">
        <v>465</v>
      </c>
    </row>
    <row r="27" spans="2:11" hidden="1">
      <c r="B27" s="195" t="s">
        <v>154</v>
      </c>
      <c r="C27" s="23" t="s">
        <v>145</v>
      </c>
      <c r="D27" s="24" t="s">
        <v>31</v>
      </c>
      <c r="E27" s="24" t="s">
        <v>35</v>
      </c>
      <c r="F27" s="24" t="s">
        <v>155</v>
      </c>
      <c r="G27" s="25" t="s">
        <v>136</v>
      </c>
      <c r="H27" s="25" t="s">
        <v>25</v>
      </c>
      <c r="I27" s="53">
        <v>6</v>
      </c>
      <c r="J27" s="53" t="s">
        <v>21</v>
      </c>
      <c r="K27" s="68" t="s">
        <v>465</v>
      </c>
    </row>
    <row r="28" spans="2:11">
      <c r="B28" s="195" t="s">
        <v>127</v>
      </c>
      <c r="C28" s="23" t="s">
        <v>145</v>
      </c>
      <c r="D28" s="24" t="s">
        <v>31</v>
      </c>
      <c r="E28" s="24" t="s">
        <v>32</v>
      </c>
      <c r="F28" s="24" t="s">
        <v>50</v>
      </c>
      <c r="G28" s="25" t="s">
        <v>141</v>
      </c>
      <c r="H28" s="25" t="s">
        <v>29</v>
      </c>
      <c r="I28" s="53">
        <v>12</v>
      </c>
      <c r="J28" s="53" t="s">
        <v>466</v>
      </c>
      <c r="K28" s="68" t="s">
        <v>462</v>
      </c>
    </row>
    <row r="29" spans="2:11">
      <c r="B29" s="195" t="s">
        <v>153</v>
      </c>
      <c r="C29" s="23" t="s">
        <v>145</v>
      </c>
      <c r="D29" s="24" t="s">
        <v>31</v>
      </c>
      <c r="E29" s="24" t="s">
        <v>35</v>
      </c>
      <c r="F29" s="24" t="s">
        <v>80</v>
      </c>
      <c r="G29" s="25" t="s">
        <v>134</v>
      </c>
      <c r="H29" s="25" t="s">
        <v>29</v>
      </c>
      <c r="I29" s="53">
        <v>12</v>
      </c>
      <c r="J29" s="53" t="s">
        <v>466</v>
      </c>
      <c r="K29" s="68" t="s">
        <v>465</v>
      </c>
    </row>
    <row r="30" spans="2:11">
      <c r="B30" s="196" t="s">
        <v>696</v>
      </c>
      <c r="C30" s="61" t="s">
        <v>145</v>
      </c>
      <c r="D30" s="62" t="s">
        <v>147</v>
      </c>
      <c r="E30" s="62" t="s">
        <v>152</v>
      </c>
      <c r="F30" s="62" t="s">
        <v>151</v>
      </c>
      <c r="G30" s="63" t="s">
        <v>136</v>
      </c>
      <c r="H30" s="63" t="s">
        <v>29</v>
      </c>
      <c r="I30" s="64">
        <v>12</v>
      </c>
      <c r="J30" s="64" t="s">
        <v>466</v>
      </c>
      <c r="K30" s="69" t="s">
        <v>463</v>
      </c>
    </row>
    <row r="31" spans="2:11">
      <c r="B31" s="195" t="s">
        <v>488</v>
      </c>
      <c r="C31" s="23" t="s">
        <v>145</v>
      </c>
      <c r="D31" s="24" t="s">
        <v>31</v>
      </c>
      <c r="E31" s="24" t="s">
        <v>32</v>
      </c>
      <c r="F31" s="24" t="s">
        <v>50</v>
      </c>
      <c r="G31" s="25" t="s">
        <v>138</v>
      </c>
      <c r="H31" s="25" t="s">
        <v>57</v>
      </c>
      <c r="I31" s="53">
        <v>12</v>
      </c>
      <c r="J31" s="53" t="s">
        <v>466</v>
      </c>
      <c r="K31" s="68" t="s">
        <v>462</v>
      </c>
    </row>
    <row r="32" spans="2:11">
      <c r="B32" s="195" t="s">
        <v>123</v>
      </c>
      <c r="C32" s="23" t="s">
        <v>145</v>
      </c>
      <c r="D32" s="24" t="s">
        <v>31</v>
      </c>
      <c r="E32" s="24" t="s">
        <v>35</v>
      </c>
      <c r="F32" s="24" t="s">
        <v>74</v>
      </c>
      <c r="G32" s="25" t="s">
        <v>134</v>
      </c>
      <c r="H32" s="25" t="s">
        <v>57</v>
      </c>
      <c r="I32" s="53">
        <v>12</v>
      </c>
      <c r="J32" s="53" t="s">
        <v>467</v>
      </c>
      <c r="K32" s="68" t="s">
        <v>465</v>
      </c>
    </row>
    <row r="33" spans="2:11">
      <c r="B33" s="195" t="s">
        <v>124</v>
      </c>
      <c r="C33" s="23" t="s">
        <v>145</v>
      </c>
      <c r="D33" s="24" t="s">
        <v>31</v>
      </c>
      <c r="E33" s="24" t="s">
        <v>43</v>
      </c>
      <c r="F33" s="24" t="s">
        <v>70</v>
      </c>
      <c r="G33" s="25" t="s">
        <v>134</v>
      </c>
      <c r="H33" s="25" t="s">
        <v>29</v>
      </c>
      <c r="I33" s="53">
        <v>12</v>
      </c>
      <c r="J33" s="53" t="s">
        <v>466</v>
      </c>
      <c r="K33" s="68" t="s">
        <v>463</v>
      </c>
    </row>
    <row r="34" spans="2:11">
      <c r="B34" s="196" t="s">
        <v>555</v>
      </c>
      <c r="C34" s="61" t="s">
        <v>145</v>
      </c>
      <c r="D34" s="62" t="s">
        <v>147</v>
      </c>
      <c r="E34" s="62" t="s">
        <v>496</v>
      </c>
      <c r="F34" s="62" t="s">
        <v>150</v>
      </c>
      <c r="G34" s="63" t="s">
        <v>134</v>
      </c>
      <c r="H34" s="63" t="s">
        <v>29</v>
      </c>
      <c r="I34" s="64">
        <v>12</v>
      </c>
      <c r="J34" s="64" t="s">
        <v>466</v>
      </c>
      <c r="K34" s="69" t="s">
        <v>561</v>
      </c>
    </row>
    <row r="35" spans="2:11">
      <c r="B35" s="195" t="s">
        <v>113</v>
      </c>
      <c r="C35" s="23" t="s">
        <v>145</v>
      </c>
      <c r="D35" s="24" t="s">
        <v>23</v>
      </c>
      <c r="E35" s="24" t="s">
        <v>180</v>
      </c>
      <c r="F35" s="24" t="s">
        <v>28</v>
      </c>
      <c r="G35" s="25" t="s">
        <v>141</v>
      </c>
      <c r="H35" s="25" t="s">
        <v>29</v>
      </c>
      <c r="I35" s="53">
        <v>12</v>
      </c>
      <c r="J35" s="53" t="s">
        <v>466</v>
      </c>
      <c r="K35" s="68" t="s">
        <v>561</v>
      </c>
    </row>
    <row r="36" spans="2:11">
      <c r="B36" s="195" t="s">
        <v>122</v>
      </c>
      <c r="C36" s="23" t="s">
        <v>145</v>
      </c>
      <c r="D36" s="24" t="s">
        <v>23</v>
      </c>
      <c r="E36" s="24" t="s">
        <v>180</v>
      </c>
      <c r="F36" s="24" t="s">
        <v>28</v>
      </c>
      <c r="G36" s="25" t="s">
        <v>134</v>
      </c>
      <c r="H36" s="25" t="s">
        <v>57</v>
      </c>
      <c r="I36" s="53">
        <v>12</v>
      </c>
      <c r="J36" s="53" t="s">
        <v>467</v>
      </c>
      <c r="K36" s="68" t="s">
        <v>561</v>
      </c>
    </row>
    <row r="37" spans="2:11">
      <c r="B37" s="195" t="s">
        <v>489</v>
      </c>
      <c r="C37" s="23" t="s">
        <v>145</v>
      </c>
      <c r="D37" s="24" t="s">
        <v>23</v>
      </c>
      <c r="E37" s="24" t="s">
        <v>180</v>
      </c>
      <c r="F37" s="24" t="s">
        <v>28</v>
      </c>
      <c r="G37" s="25" t="s">
        <v>138</v>
      </c>
      <c r="H37" s="25" t="s">
        <v>29</v>
      </c>
      <c r="I37" s="53">
        <v>12</v>
      </c>
      <c r="J37" s="53" t="s">
        <v>466</v>
      </c>
      <c r="K37" s="68" t="s">
        <v>561</v>
      </c>
    </row>
    <row r="38" spans="2:11">
      <c r="B38" s="196" t="s">
        <v>916</v>
      </c>
      <c r="C38" s="61" t="s">
        <v>145</v>
      </c>
      <c r="D38" s="62" t="s">
        <v>147</v>
      </c>
      <c r="E38" s="62" t="s">
        <v>149</v>
      </c>
      <c r="F38" s="62"/>
      <c r="G38" s="63" t="s">
        <v>136</v>
      </c>
      <c r="H38" s="63" t="s">
        <v>29</v>
      </c>
      <c r="I38" s="64">
        <v>6</v>
      </c>
      <c r="J38" s="64" t="s">
        <v>466</v>
      </c>
      <c r="K38" s="69" t="s">
        <v>463</v>
      </c>
    </row>
    <row r="39" spans="2:11">
      <c r="B39" s="195" t="s">
        <v>131</v>
      </c>
      <c r="C39" s="23" t="s">
        <v>145</v>
      </c>
      <c r="D39" s="24" t="s">
        <v>23</v>
      </c>
      <c r="E39" s="24" t="s">
        <v>24</v>
      </c>
      <c r="F39" s="24" t="s">
        <v>62</v>
      </c>
      <c r="G39" s="25" t="s">
        <v>136</v>
      </c>
      <c r="H39" s="25" t="s">
        <v>57</v>
      </c>
      <c r="I39" s="53">
        <v>12</v>
      </c>
      <c r="J39" s="53" t="s">
        <v>466</v>
      </c>
      <c r="K39" s="68" t="s">
        <v>463</v>
      </c>
    </row>
    <row r="40" spans="2:11">
      <c r="B40" s="195" t="s">
        <v>498</v>
      </c>
      <c r="C40" s="23" t="s">
        <v>145</v>
      </c>
      <c r="D40" s="24" t="s">
        <v>31</v>
      </c>
      <c r="E40" s="24" t="s">
        <v>35</v>
      </c>
      <c r="F40" s="24" t="s">
        <v>36</v>
      </c>
      <c r="G40" s="25" t="s">
        <v>136</v>
      </c>
      <c r="H40" s="25" t="s">
        <v>29</v>
      </c>
      <c r="I40" s="53">
        <v>12</v>
      </c>
      <c r="J40" s="53" t="s">
        <v>466</v>
      </c>
      <c r="K40" s="68" t="s">
        <v>465</v>
      </c>
    </row>
    <row r="41" spans="2:11">
      <c r="B41" s="195" t="s">
        <v>148</v>
      </c>
      <c r="C41" s="23" t="s">
        <v>145</v>
      </c>
      <c r="D41" s="24" t="s">
        <v>23</v>
      </c>
      <c r="E41" s="24" t="s">
        <v>38</v>
      </c>
      <c r="F41" s="24" t="s">
        <v>39</v>
      </c>
      <c r="G41" s="25" t="s">
        <v>134</v>
      </c>
      <c r="H41" s="25" t="s">
        <v>29</v>
      </c>
      <c r="I41" s="53">
        <v>12</v>
      </c>
      <c r="J41" s="53" t="s">
        <v>466</v>
      </c>
      <c r="K41" s="68" t="s">
        <v>463</v>
      </c>
    </row>
    <row r="42" spans="2:11">
      <c r="B42" s="195" t="s">
        <v>491</v>
      </c>
      <c r="C42" s="23" t="s">
        <v>145</v>
      </c>
      <c r="D42" s="24" t="s">
        <v>31</v>
      </c>
      <c r="E42" s="24" t="s">
        <v>35</v>
      </c>
      <c r="F42" s="24" t="s">
        <v>67</v>
      </c>
      <c r="G42" s="25" t="s">
        <v>138</v>
      </c>
      <c r="H42" s="25" t="s">
        <v>29</v>
      </c>
      <c r="I42" s="53">
        <v>12</v>
      </c>
      <c r="J42" s="53" t="s">
        <v>466</v>
      </c>
      <c r="K42" s="68" t="s">
        <v>465</v>
      </c>
    </row>
    <row r="43" spans="2:11" ht="18">
      <c r="B43" s="196" t="s">
        <v>556</v>
      </c>
      <c r="C43" s="61" t="s">
        <v>145</v>
      </c>
      <c r="D43" s="62" t="s">
        <v>133</v>
      </c>
      <c r="E43" s="62" t="s">
        <v>536</v>
      </c>
      <c r="F43" s="62" t="s">
        <v>460</v>
      </c>
      <c r="G43" s="63" t="s">
        <v>134</v>
      </c>
      <c r="H43" s="63" t="s">
        <v>29</v>
      </c>
      <c r="I43" s="64">
        <v>6</v>
      </c>
      <c r="J43" s="53" t="s">
        <v>466</v>
      </c>
      <c r="K43" s="69" t="s">
        <v>462</v>
      </c>
    </row>
    <row r="44" spans="2:11" hidden="1">
      <c r="B44" s="196" t="s">
        <v>557</v>
      </c>
      <c r="C44" s="61" t="s">
        <v>145</v>
      </c>
      <c r="D44" s="62" t="s">
        <v>133</v>
      </c>
      <c r="E44" s="62" t="s">
        <v>457</v>
      </c>
      <c r="F44" s="62" t="s">
        <v>459</v>
      </c>
      <c r="G44" s="63" t="s">
        <v>136</v>
      </c>
      <c r="H44" s="63" t="s">
        <v>25</v>
      </c>
      <c r="I44" s="64">
        <v>6</v>
      </c>
      <c r="J44" s="120" t="s">
        <v>21</v>
      </c>
      <c r="K44" s="69" t="s">
        <v>465</v>
      </c>
    </row>
    <row r="45" spans="2:11">
      <c r="B45" s="195" t="s">
        <v>486</v>
      </c>
      <c r="C45" s="23" t="s">
        <v>145</v>
      </c>
      <c r="D45" s="24" t="s">
        <v>31</v>
      </c>
      <c r="E45" s="24" t="s">
        <v>35</v>
      </c>
      <c r="F45" s="24" t="s">
        <v>74</v>
      </c>
      <c r="G45" s="25" t="s">
        <v>136</v>
      </c>
      <c r="H45" s="25" t="s">
        <v>57</v>
      </c>
      <c r="I45" s="53">
        <v>12</v>
      </c>
      <c r="J45" s="53" t="s">
        <v>467</v>
      </c>
      <c r="K45" s="68" t="s">
        <v>465</v>
      </c>
    </row>
    <row r="46" spans="2:11">
      <c r="B46" s="195" t="s">
        <v>114</v>
      </c>
      <c r="C46" s="23" t="s">
        <v>145</v>
      </c>
      <c r="D46" s="24" t="s">
        <v>147</v>
      </c>
      <c r="E46" s="188" t="s">
        <v>549</v>
      </c>
      <c r="F46" s="24" t="s">
        <v>39</v>
      </c>
      <c r="G46" s="25" t="s">
        <v>136</v>
      </c>
      <c r="H46" s="25" t="s">
        <v>29</v>
      </c>
      <c r="I46" s="53">
        <v>12</v>
      </c>
      <c r="J46" s="53" t="s">
        <v>466</v>
      </c>
      <c r="K46" s="68" t="s">
        <v>463</v>
      </c>
    </row>
    <row r="47" spans="2:11" hidden="1">
      <c r="B47" s="196" t="s">
        <v>558</v>
      </c>
      <c r="C47" s="61" t="s">
        <v>145</v>
      </c>
      <c r="D47" s="62" t="s">
        <v>133</v>
      </c>
      <c r="E47" s="62" t="s">
        <v>457</v>
      </c>
      <c r="F47" s="62" t="s">
        <v>458</v>
      </c>
      <c r="G47" s="63" t="s">
        <v>136</v>
      </c>
      <c r="H47" s="63" t="s">
        <v>25</v>
      </c>
      <c r="I47" s="64">
        <v>6</v>
      </c>
      <c r="J47" s="53" t="s">
        <v>21</v>
      </c>
      <c r="K47" s="69" t="s">
        <v>465</v>
      </c>
    </row>
    <row r="48" spans="2:11">
      <c r="B48" s="196" t="s">
        <v>559</v>
      </c>
      <c r="C48" s="61" t="s">
        <v>145</v>
      </c>
      <c r="D48" s="62" t="s">
        <v>133</v>
      </c>
      <c r="E48" s="62" t="s">
        <v>535</v>
      </c>
      <c r="F48" s="62" t="s">
        <v>460</v>
      </c>
      <c r="G48" s="63" t="s">
        <v>136</v>
      </c>
      <c r="H48" s="63" t="s">
        <v>29</v>
      </c>
      <c r="I48" s="64">
        <v>6</v>
      </c>
      <c r="J48" s="53" t="s">
        <v>466</v>
      </c>
      <c r="K48" s="69" t="s">
        <v>462</v>
      </c>
    </row>
    <row r="49" spans="2:11">
      <c r="B49" s="195" t="s">
        <v>132</v>
      </c>
      <c r="C49" s="23" t="s">
        <v>145</v>
      </c>
      <c r="D49" s="24" t="s">
        <v>31</v>
      </c>
      <c r="E49" s="24" t="s">
        <v>32</v>
      </c>
      <c r="F49" s="24" t="s">
        <v>50</v>
      </c>
      <c r="G49" s="25" t="s">
        <v>138</v>
      </c>
      <c r="H49" s="25" t="s">
        <v>29</v>
      </c>
      <c r="I49" s="53">
        <v>12</v>
      </c>
      <c r="J49" s="53" t="s">
        <v>466</v>
      </c>
      <c r="K49" s="68" t="s">
        <v>462</v>
      </c>
    </row>
    <row r="50" spans="2:11">
      <c r="B50" s="195" t="s">
        <v>499</v>
      </c>
      <c r="C50" s="23" t="s">
        <v>145</v>
      </c>
      <c r="D50" s="24" t="s">
        <v>23</v>
      </c>
      <c r="E50" s="24" t="s">
        <v>180</v>
      </c>
      <c r="F50" s="24" t="s">
        <v>41</v>
      </c>
      <c r="G50" s="25" t="s">
        <v>134</v>
      </c>
      <c r="H50" s="25" t="s">
        <v>29</v>
      </c>
      <c r="I50" s="53">
        <v>12</v>
      </c>
      <c r="J50" s="53" t="s">
        <v>466</v>
      </c>
      <c r="K50" s="68" t="s">
        <v>561</v>
      </c>
    </row>
    <row r="51" spans="2:11">
      <c r="B51" s="195" t="s">
        <v>487</v>
      </c>
      <c r="C51" s="23" t="s">
        <v>145</v>
      </c>
      <c r="D51" s="24" t="s">
        <v>23</v>
      </c>
      <c r="E51" s="24" t="s">
        <v>180</v>
      </c>
      <c r="F51" s="24" t="s">
        <v>41</v>
      </c>
      <c r="G51" s="25" t="s">
        <v>136</v>
      </c>
      <c r="H51" s="25" t="s">
        <v>29</v>
      </c>
      <c r="I51" s="53">
        <v>12</v>
      </c>
      <c r="J51" s="53" t="s">
        <v>466</v>
      </c>
      <c r="K51" s="68" t="s">
        <v>561</v>
      </c>
    </row>
    <row r="52" spans="2:11">
      <c r="B52" s="196" t="s">
        <v>560</v>
      </c>
      <c r="C52" s="61" t="s">
        <v>145</v>
      </c>
      <c r="D52" s="62" t="s">
        <v>147</v>
      </c>
      <c r="E52" s="62" t="s">
        <v>461</v>
      </c>
      <c r="F52" s="62" t="s">
        <v>41</v>
      </c>
      <c r="G52" s="63" t="s">
        <v>136</v>
      </c>
      <c r="H52" s="63" t="s">
        <v>29</v>
      </c>
      <c r="I52" s="64">
        <v>12</v>
      </c>
      <c r="J52" s="64" t="s">
        <v>466</v>
      </c>
      <c r="K52" s="69" t="s">
        <v>561</v>
      </c>
    </row>
    <row r="53" spans="2:11">
      <c r="B53" s="195" t="s">
        <v>497</v>
      </c>
      <c r="C53" s="23" t="s">
        <v>145</v>
      </c>
      <c r="D53" s="24" t="s">
        <v>23</v>
      </c>
      <c r="E53" s="24" t="s">
        <v>180</v>
      </c>
      <c r="F53" s="24" t="s">
        <v>41</v>
      </c>
      <c r="G53" s="25" t="s">
        <v>146</v>
      </c>
      <c r="H53" s="25" t="s">
        <v>29</v>
      </c>
      <c r="I53" s="53">
        <v>12</v>
      </c>
      <c r="J53" s="53" t="s">
        <v>466</v>
      </c>
      <c r="K53" s="68" t="s">
        <v>561</v>
      </c>
    </row>
    <row r="54" spans="2:11">
      <c r="B54" s="195" t="s">
        <v>112</v>
      </c>
      <c r="C54" s="23" t="s">
        <v>145</v>
      </c>
      <c r="D54" s="24" t="s">
        <v>23</v>
      </c>
      <c r="E54" s="24" t="s">
        <v>180</v>
      </c>
      <c r="F54" s="24" t="s">
        <v>69</v>
      </c>
      <c r="G54" s="25" t="s">
        <v>134</v>
      </c>
      <c r="H54" s="25" t="s">
        <v>29</v>
      </c>
      <c r="I54" s="53">
        <v>12</v>
      </c>
      <c r="J54" s="53" t="s">
        <v>466</v>
      </c>
      <c r="K54" s="68" t="s">
        <v>561</v>
      </c>
    </row>
    <row r="55" spans="2:11">
      <c r="B55" s="195" t="s">
        <v>490</v>
      </c>
      <c r="C55" s="23" t="s">
        <v>145</v>
      </c>
      <c r="D55" s="24" t="s">
        <v>23</v>
      </c>
      <c r="E55" s="24" t="s">
        <v>180</v>
      </c>
      <c r="F55" s="24" t="s">
        <v>69</v>
      </c>
      <c r="G55" s="25" t="s">
        <v>136</v>
      </c>
      <c r="H55" s="25" t="s">
        <v>29</v>
      </c>
      <c r="I55" s="53">
        <v>12</v>
      </c>
      <c r="J55" s="53" t="s">
        <v>466</v>
      </c>
      <c r="K55" s="68" t="s">
        <v>561</v>
      </c>
    </row>
    <row r="56" spans="2:11">
      <c r="B56" s="195" t="s">
        <v>495</v>
      </c>
      <c r="C56" s="23" t="s">
        <v>145</v>
      </c>
      <c r="D56" s="24" t="s">
        <v>31</v>
      </c>
      <c r="E56" s="24" t="s">
        <v>35</v>
      </c>
      <c r="F56" s="24" t="s">
        <v>67</v>
      </c>
      <c r="G56" s="25" t="s">
        <v>136</v>
      </c>
      <c r="H56" s="25" t="s">
        <v>29</v>
      </c>
      <c r="I56" s="53">
        <v>6</v>
      </c>
      <c r="J56" s="53" t="s">
        <v>466</v>
      </c>
      <c r="K56" s="68" t="s">
        <v>465</v>
      </c>
    </row>
    <row r="57" spans="2:11" ht="17.25" hidden="1" thickBot="1">
      <c r="B57" s="197" t="s">
        <v>570</v>
      </c>
      <c r="C57" s="26" t="s">
        <v>145</v>
      </c>
      <c r="D57" s="27" t="s">
        <v>23</v>
      </c>
      <c r="E57" s="27" t="s">
        <v>24</v>
      </c>
      <c r="F57" s="27" t="s">
        <v>62</v>
      </c>
      <c r="G57" s="28" t="s">
        <v>136</v>
      </c>
      <c r="H57" s="28" t="s">
        <v>25</v>
      </c>
      <c r="I57" s="54">
        <v>6</v>
      </c>
      <c r="J57" s="54" t="s">
        <v>21</v>
      </c>
      <c r="K57" s="70" t="s">
        <v>463</v>
      </c>
    </row>
    <row r="58" spans="2:11" hidden="1">
      <c r="B58" s="234" t="s">
        <v>578</v>
      </c>
      <c r="C58" s="235" t="s">
        <v>137</v>
      </c>
      <c r="D58" s="236" t="s">
        <v>26</v>
      </c>
      <c r="E58" s="236" t="s">
        <v>27</v>
      </c>
      <c r="F58" s="236" t="s">
        <v>59</v>
      </c>
      <c r="G58" s="237" t="s">
        <v>138</v>
      </c>
      <c r="H58" s="237" t="s">
        <v>25</v>
      </c>
      <c r="I58" s="238">
        <v>6</v>
      </c>
      <c r="J58" s="238" t="s">
        <v>21</v>
      </c>
      <c r="K58" s="239" t="s">
        <v>464</v>
      </c>
    </row>
    <row r="59" spans="2:11" hidden="1">
      <c r="B59" s="198" t="s">
        <v>120</v>
      </c>
      <c r="C59" s="29" t="s">
        <v>137</v>
      </c>
      <c r="D59" s="30" t="s">
        <v>31</v>
      </c>
      <c r="E59" s="30" t="s">
        <v>52</v>
      </c>
      <c r="F59" s="30" t="s">
        <v>53</v>
      </c>
      <c r="G59" s="31" t="s">
        <v>138</v>
      </c>
      <c r="H59" s="31" t="s">
        <v>25</v>
      </c>
      <c r="I59" s="55">
        <v>8</v>
      </c>
      <c r="J59" s="55" t="s">
        <v>21</v>
      </c>
      <c r="K59" s="71" t="s">
        <v>561</v>
      </c>
    </row>
    <row r="60" spans="2:11">
      <c r="B60" s="198" t="s">
        <v>504</v>
      </c>
      <c r="C60" s="29" t="s">
        <v>137</v>
      </c>
      <c r="D60" s="30" t="s">
        <v>31</v>
      </c>
      <c r="E60" s="30" t="s">
        <v>96</v>
      </c>
      <c r="F60" s="30" t="s">
        <v>53</v>
      </c>
      <c r="G60" s="31" t="s">
        <v>134</v>
      </c>
      <c r="H60" s="31" t="s">
        <v>29</v>
      </c>
      <c r="I60" s="55">
        <v>8</v>
      </c>
      <c r="J60" s="55" t="s">
        <v>467</v>
      </c>
      <c r="K60" s="71" t="s">
        <v>561</v>
      </c>
    </row>
    <row r="61" spans="2:11">
      <c r="B61" s="198" t="s">
        <v>505</v>
      </c>
      <c r="C61" s="29" t="s">
        <v>137</v>
      </c>
      <c r="D61" s="30" t="s">
        <v>31</v>
      </c>
      <c r="E61" s="30" t="s">
        <v>52</v>
      </c>
      <c r="F61" s="30" t="s">
        <v>53</v>
      </c>
      <c r="G61" s="31" t="s">
        <v>134</v>
      </c>
      <c r="H61" s="31" t="s">
        <v>29</v>
      </c>
      <c r="I61" s="55">
        <v>8</v>
      </c>
      <c r="J61" s="55" t="s">
        <v>467</v>
      </c>
      <c r="K61" s="71" t="s">
        <v>561</v>
      </c>
    </row>
    <row r="62" spans="2:11">
      <c r="B62" s="198" t="s">
        <v>506</v>
      </c>
      <c r="C62" s="29" t="s">
        <v>137</v>
      </c>
      <c r="D62" s="30" t="s">
        <v>31</v>
      </c>
      <c r="E62" s="30" t="s">
        <v>52</v>
      </c>
      <c r="F62" s="30" t="s">
        <v>53</v>
      </c>
      <c r="G62" s="31" t="s">
        <v>134</v>
      </c>
      <c r="H62" s="31" t="s">
        <v>29</v>
      </c>
      <c r="I62" s="55">
        <v>8</v>
      </c>
      <c r="J62" s="55" t="s">
        <v>467</v>
      </c>
      <c r="K62" s="71" t="s">
        <v>561</v>
      </c>
    </row>
    <row r="63" spans="2:11">
      <c r="B63" s="198" t="s">
        <v>126</v>
      </c>
      <c r="C63" s="29" t="s">
        <v>137</v>
      </c>
      <c r="D63" s="30" t="s">
        <v>31</v>
      </c>
      <c r="E63" s="30" t="s">
        <v>52</v>
      </c>
      <c r="F63" s="30" t="s">
        <v>53</v>
      </c>
      <c r="G63" s="31" t="s">
        <v>134</v>
      </c>
      <c r="H63" s="31" t="s">
        <v>29</v>
      </c>
      <c r="I63" s="55">
        <v>8</v>
      </c>
      <c r="J63" s="55" t="s">
        <v>467</v>
      </c>
      <c r="K63" s="71" t="s">
        <v>561</v>
      </c>
    </row>
    <row r="64" spans="2:11">
      <c r="B64" s="198" t="s">
        <v>507</v>
      </c>
      <c r="C64" s="29" t="s">
        <v>137</v>
      </c>
      <c r="D64" s="30" t="s">
        <v>31</v>
      </c>
      <c r="E64" s="30" t="s">
        <v>96</v>
      </c>
      <c r="F64" s="30" t="s">
        <v>53</v>
      </c>
      <c r="G64" s="31" t="s">
        <v>134</v>
      </c>
      <c r="H64" s="31" t="s">
        <v>29</v>
      </c>
      <c r="I64" s="55">
        <v>8</v>
      </c>
      <c r="J64" s="55" t="s">
        <v>467</v>
      </c>
      <c r="K64" s="71" t="s">
        <v>561</v>
      </c>
    </row>
    <row r="65" spans="2:11">
      <c r="B65" s="198" t="s">
        <v>116</v>
      </c>
      <c r="C65" s="29" t="s">
        <v>137</v>
      </c>
      <c r="D65" s="30" t="s">
        <v>64</v>
      </c>
      <c r="E65" s="30" t="s">
        <v>65</v>
      </c>
      <c r="F65" s="30" t="s">
        <v>94</v>
      </c>
      <c r="G65" s="31" t="s">
        <v>136</v>
      </c>
      <c r="H65" s="31" t="s">
        <v>29</v>
      </c>
      <c r="I65" s="55">
        <v>12</v>
      </c>
      <c r="J65" s="55" t="s">
        <v>466</v>
      </c>
      <c r="K65" s="71" t="s">
        <v>464</v>
      </c>
    </row>
    <row r="66" spans="2:11">
      <c r="B66" s="199" t="s">
        <v>694</v>
      </c>
      <c r="C66" s="122" t="s">
        <v>137</v>
      </c>
      <c r="D66" s="121" t="s">
        <v>144</v>
      </c>
      <c r="E66" s="121" t="s">
        <v>143</v>
      </c>
      <c r="F66" s="121" t="s">
        <v>142</v>
      </c>
      <c r="G66" s="123" t="s">
        <v>136</v>
      </c>
      <c r="H66" s="123" t="s">
        <v>29</v>
      </c>
      <c r="I66" s="124">
        <v>12</v>
      </c>
      <c r="J66" s="124" t="s">
        <v>466</v>
      </c>
      <c r="K66" s="125" t="s">
        <v>464</v>
      </c>
    </row>
    <row r="67" spans="2:11">
      <c r="B67" s="198" t="s">
        <v>111</v>
      </c>
      <c r="C67" s="29" t="s">
        <v>137</v>
      </c>
      <c r="D67" s="30" t="s">
        <v>64</v>
      </c>
      <c r="E67" s="30" t="s">
        <v>65</v>
      </c>
      <c r="F67" s="30" t="s">
        <v>66</v>
      </c>
      <c r="G67" s="31" t="s">
        <v>141</v>
      </c>
      <c r="H67" s="31" t="s">
        <v>29</v>
      </c>
      <c r="I67" s="55">
        <v>12</v>
      </c>
      <c r="J67" s="55" t="s">
        <v>466</v>
      </c>
      <c r="K67" s="71" t="s">
        <v>464</v>
      </c>
    </row>
    <row r="68" spans="2:11" hidden="1">
      <c r="B68" s="198" t="s">
        <v>121</v>
      </c>
      <c r="C68" s="29" t="s">
        <v>137</v>
      </c>
      <c r="D68" s="30" t="s">
        <v>31</v>
      </c>
      <c r="E68" s="30" t="s">
        <v>96</v>
      </c>
      <c r="F68" s="30" t="s">
        <v>53</v>
      </c>
      <c r="G68" s="31" t="s">
        <v>134</v>
      </c>
      <c r="H68" s="31" t="s">
        <v>25</v>
      </c>
      <c r="I68" s="55">
        <v>8</v>
      </c>
      <c r="J68" s="55" t="s">
        <v>21</v>
      </c>
      <c r="K68" s="71" t="s">
        <v>561</v>
      </c>
    </row>
    <row r="69" spans="2:11">
      <c r="B69" s="198" t="s">
        <v>130</v>
      </c>
      <c r="C69" s="29" t="s">
        <v>137</v>
      </c>
      <c r="D69" s="30" t="s">
        <v>64</v>
      </c>
      <c r="E69" s="30" t="s">
        <v>65</v>
      </c>
      <c r="F69" s="30" t="s">
        <v>66</v>
      </c>
      <c r="G69" s="31" t="s">
        <v>141</v>
      </c>
      <c r="H69" s="31" t="s">
        <v>29</v>
      </c>
      <c r="I69" s="55">
        <v>12</v>
      </c>
      <c r="J69" s="55" t="s">
        <v>466</v>
      </c>
      <c r="K69" s="71" t="s">
        <v>464</v>
      </c>
    </row>
    <row r="70" spans="2:11">
      <c r="B70" s="198" t="s">
        <v>140</v>
      </c>
      <c r="C70" s="29" t="s">
        <v>137</v>
      </c>
      <c r="D70" s="30" t="s">
        <v>26</v>
      </c>
      <c r="E70" s="30" t="s">
        <v>27</v>
      </c>
      <c r="F70" s="30" t="s">
        <v>59</v>
      </c>
      <c r="G70" s="31" t="s">
        <v>136</v>
      </c>
      <c r="H70" s="31" t="s">
        <v>29</v>
      </c>
      <c r="I70" s="55">
        <v>12</v>
      </c>
      <c r="J70" s="55" t="s">
        <v>466</v>
      </c>
      <c r="K70" s="71" t="s">
        <v>464</v>
      </c>
    </row>
    <row r="71" spans="2:11">
      <c r="B71" s="198" t="s">
        <v>139</v>
      </c>
      <c r="C71" s="29" t="s">
        <v>137</v>
      </c>
      <c r="D71" s="30" t="s">
        <v>64</v>
      </c>
      <c r="E71" s="30" t="s">
        <v>65</v>
      </c>
      <c r="F71" s="30" t="s">
        <v>94</v>
      </c>
      <c r="G71" s="31" t="s">
        <v>134</v>
      </c>
      <c r="H71" s="31" t="s">
        <v>29</v>
      </c>
      <c r="I71" s="55">
        <v>12</v>
      </c>
      <c r="J71" s="55" t="s">
        <v>466</v>
      </c>
      <c r="K71" s="71" t="s">
        <v>464</v>
      </c>
    </row>
    <row r="72" spans="2:11">
      <c r="B72" s="198" t="s">
        <v>502</v>
      </c>
      <c r="C72" s="29" t="s">
        <v>137</v>
      </c>
      <c r="D72" s="30" t="s">
        <v>26</v>
      </c>
      <c r="E72" s="30" t="s">
        <v>27</v>
      </c>
      <c r="F72" s="30" t="s">
        <v>59</v>
      </c>
      <c r="G72" s="31" t="s">
        <v>134</v>
      </c>
      <c r="H72" s="31" t="s">
        <v>29</v>
      </c>
      <c r="I72" s="55">
        <v>6</v>
      </c>
      <c r="J72" s="55" t="s">
        <v>466</v>
      </c>
      <c r="K72" s="71" t="s">
        <v>464</v>
      </c>
    </row>
    <row r="73" spans="2:11">
      <c r="B73" s="198" t="s">
        <v>503</v>
      </c>
      <c r="C73" s="29" t="s">
        <v>137</v>
      </c>
      <c r="D73" s="30" t="s">
        <v>78</v>
      </c>
      <c r="E73" s="30" t="s">
        <v>79</v>
      </c>
      <c r="F73" s="30" t="s">
        <v>79</v>
      </c>
      <c r="G73" s="31" t="s">
        <v>134</v>
      </c>
      <c r="H73" s="31" t="s">
        <v>29</v>
      </c>
      <c r="I73" s="55">
        <v>6</v>
      </c>
      <c r="J73" s="55" t="s">
        <v>466</v>
      </c>
      <c r="K73" s="71" t="s">
        <v>464</v>
      </c>
    </row>
    <row r="74" spans="2:11">
      <c r="B74" s="198" t="s">
        <v>501</v>
      </c>
      <c r="C74" s="29" t="s">
        <v>137</v>
      </c>
      <c r="D74" s="30" t="s">
        <v>64</v>
      </c>
      <c r="E74" s="30" t="s">
        <v>89</v>
      </c>
      <c r="F74" s="30" t="s">
        <v>90</v>
      </c>
      <c r="G74" s="31" t="s">
        <v>138</v>
      </c>
      <c r="H74" s="31" t="s">
        <v>29</v>
      </c>
      <c r="I74" s="55">
        <v>12</v>
      </c>
      <c r="J74" s="55" t="s">
        <v>466</v>
      </c>
      <c r="K74" s="71" t="s">
        <v>464</v>
      </c>
    </row>
    <row r="75" spans="2:11">
      <c r="B75" s="198" t="s">
        <v>125</v>
      </c>
      <c r="C75" s="29" t="s">
        <v>137</v>
      </c>
      <c r="D75" s="30" t="s">
        <v>64</v>
      </c>
      <c r="E75" s="30" t="s">
        <v>89</v>
      </c>
      <c r="F75" s="30" t="s">
        <v>90</v>
      </c>
      <c r="G75" s="31" t="s">
        <v>138</v>
      </c>
      <c r="H75" s="31" t="s">
        <v>29</v>
      </c>
      <c r="I75" s="55">
        <v>12</v>
      </c>
      <c r="J75" s="55" t="s">
        <v>466</v>
      </c>
      <c r="K75" s="71" t="s">
        <v>464</v>
      </c>
    </row>
    <row r="76" spans="2:11" ht="17.25" thickBot="1">
      <c r="B76" s="200" t="s">
        <v>115</v>
      </c>
      <c r="C76" s="32" t="s">
        <v>137</v>
      </c>
      <c r="D76" s="33" t="s">
        <v>78</v>
      </c>
      <c r="E76" s="33" t="s">
        <v>82</v>
      </c>
      <c r="F76" s="33" t="s">
        <v>83</v>
      </c>
      <c r="G76" s="34" t="s">
        <v>136</v>
      </c>
      <c r="H76" s="34" t="s">
        <v>29</v>
      </c>
      <c r="I76" s="56">
        <v>12</v>
      </c>
      <c r="J76" s="56" t="s">
        <v>466</v>
      </c>
      <c r="K76" s="72" t="s">
        <v>464</v>
      </c>
    </row>
  </sheetData>
  <autoFilter ref="B3:K76">
    <filterColumn colId="6">
      <filters>
        <filter val="집체"/>
        <filter val="혼합"/>
      </filters>
    </filterColumn>
  </autoFilter>
  <mergeCells count="1">
    <mergeCell ref="C1:K1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workbookViewId="0">
      <selection activeCell="J30" sqref="J29:J30"/>
    </sheetView>
  </sheetViews>
  <sheetFormatPr defaultRowHeight="12"/>
  <cols>
    <col min="2" max="2" width="10.5703125" customWidth="1"/>
    <col min="5" max="5" width="11.5703125" customWidth="1"/>
    <col min="6" max="6" width="9.85546875" customWidth="1"/>
    <col min="8" max="8" width="9.85546875" customWidth="1"/>
    <col min="11" max="11" width="9.85546875" customWidth="1"/>
    <col min="15" max="16" width="12.140625" customWidth="1"/>
    <col min="17" max="17" width="9.85546875" customWidth="1"/>
    <col min="18" max="19" width="17.85546875" customWidth="1"/>
    <col min="20" max="21" width="16.140625" customWidth="1"/>
    <col min="22" max="26" width="9.85546875" customWidth="1"/>
    <col min="27" max="27" width="12.140625" customWidth="1"/>
    <col min="28" max="29" width="9.85546875" customWidth="1"/>
  </cols>
  <sheetData>
    <row r="1" spans="1:29">
      <c r="A1" t="s">
        <v>428</v>
      </c>
      <c r="B1" t="s">
        <v>662</v>
      </c>
      <c r="C1" t="s">
        <v>663</v>
      </c>
      <c r="D1" t="s">
        <v>664</v>
      </c>
      <c r="E1" t="s">
        <v>665</v>
      </c>
      <c r="F1" t="s">
        <v>177</v>
      </c>
      <c r="G1" t="s">
        <v>666</v>
      </c>
      <c r="H1" t="s">
        <v>175</v>
      </c>
      <c r="I1" t="s">
        <v>174</v>
      </c>
      <c r="J1" t="s">
        <v>667</v>
      </c>
      <c r="K1" t="s">
        <v>668</v>
      </c>
      <c r="L1" t="s">
        <v>669</v>
      </c>
      <c r="M1" t="s">
        <v>670</v>
      </c>
      <c r="N1" t="s">
        <v>671</v>
      </c>
      <c r="O1" t="s">
        <v>672</v>
      </c>
      <c r="P1" t="s">
        <v>673</v>
      </c>
      <c r="Q1" t="s">
        <v>674</v>
      </c>
      <c r="R1" t="s">
        <v>675</v>
      </c>
      <c r="S1" t="s">
        <v>676</v>
      </c>
      <c r="T1" t="s">
        <v>677</v>
      </c>
      <c r="U1" t="s">
        <v>678</v>
      </c>
      <c r="V1" t="s">
        <v>679</v>
      </c>
      <c r="W1" t="s">
        <v>680</v>
      </c>
      <c r="X1" t="s">
        <v>681</v>
      </c>
      <c r="Y1" t="s">
        <v>682</v>
      </c>
      <c r="Z1" t="s">
        <v>683</v>
      </c>
      <c r="AA1" t="s">
        <v>684</v>
      </c>
      <c r="AB1" t="s">
        <v>685</v>
      </c>
      <c r="AC1" t="s">
        <v>686</v>
      </c>
    </row>
    <row r="2" spans="1:29">
      <c r="A2">
        <v>31</v>
      </c>
      <c r="B2" t="s">
        <v>687</v>
      </c>
      <c r="C2" t="s">
        <v>576</v>
      </c>
      <c r="D2" t="s">
        <v>688</v>
      </c>
      <c r="F2" t="s">
        <v>137</v>
      </c>
      <c r="G2" t="s">
        <v>31</v>
      </c>
      <c r="H2" t="s">
        <v>96</v>
      </c>
      <c r="I2" t="s">
        <v>53</v>
      </c>
      <c r="J2" t="s">
        <v>689</v>
      </c>
      <c r="K2" t="s">
        <v>121</v>
      </c>
      <c r="L2" t="s">
        <v>104</v>
      </c>
      <c r="M2" t="s">
        <v>277</v>
      </c>
      <c r="N2" t="s">
        <v>220</v>
      </c>
      <c r="O2" t="s">
        <v>314</v>
      </c>
      <c r="P2" t="s">
        <v>376</v>
      </c>
      <c r="Q2" t="s">
        <v>690</v>
      </c>
      <c r="R2" s="275">
        <v>45778</v>
      </c>
      <c r="S2" s="275">
        <v>45798</v>
      </c>
      <c r="T2" t="s">
        <v>687</v>
      </c>
      <c r="U2" t="s">
        <v>687</v>
      </c>
      <c r="V2" t="s">
        <v>687</v>
      </c>
      <c r="W2">
        <v>8</v>
      </c>
      <c r="X2" t="s">
        <v>25</v>
      </c>
      <c r="Y2" t="s">
        <v>687</v>
      </c>
      <c r="Z2" t="s">
        <v>691</v>
      </c>
      <c r="AA2" t="s">
        <v>687</v>
      </c>
      <c r="AB2" t="s">
        <v>687</v>
      </c>
      <c r="AC2">
        <v>50</v>
      </c>
    </row>
    <row r="3" spans="1:29">
      <c r="A3">
        <v>30</v>
      </c>
      <c r="B3" t="s">
        <v>687</v>
      </c>
      <c r="C3" t="s">
        <v>576</v>
      </c>
      <c r="D3" t="s">
        <v>688</v>
      </c>
      <c r="F3" t="s">
        <v>137</v>
      </c>
      <c r="G3" t="s">
        <v>31</v>
      </c>
      <c r="H3" t="s">
        <v>52</v>
      </c>
      <c r="I3" t="s">
        <v>53</v>
      </c>
      <c r="J3" t="s">
        <v>692</v>
      </c>
      <c r="K3" t="s">
        <v>120</v>
      </c>
      <c r="L3" t="s">
        <v>563</v>
      </c>
      <c r="M3" t="s">
        <v>286</v>
      </c>
      <c r="N3" t="s">
        <v>236</v>
      </c>
      <c r="O3" t="s">
        <v>330</v>
      </c>
      <c r="P3" t="s">
        <v>392</v>
      </c>
      <c r="Q3" t="s">
        <v>690</v>
      </c>
      <c r="R3" s="275">
        <v>45778</v>
      </c>
      <c r="S3" s="275">
        <v>45798</v>
      </c>
      <c r="T3" t="s">
        <v>687</v>
      </c>
      <c r="U3" t="s">
        <v>687</v>
      </c>
      <c r="V3" t="s">
        <v>687</v>
      </c>
      <c r="W3">
        <v>8</v>
      </c>
      <c r="X3" t="s">
        <v>25</v>
      </c>
      <c r="Y3" t="s">
        <v>687</v>
      </c>
      <c r="Z3" t="s">
        <v>691</v>
      </c>
      <c r="AA3" t="s">
        <v>687</v>
      </c>
      <c r="AB3" t="s">
        <v>687</v>
      </c>
      <c r="AC3">
        <v>50</v>
      </c>
    </row>
    <row r="4" spans="1:29">
      <c r="A4">
        <v>29</v>
      </c>
      <c r="B4" t="s">
        <v>687</v>
      </c>
      <c r="C4" t="s">
        <v>576</v>
      </c>
      <c r="D4" t="s">
        <v>465</v>
      </c>
      <c r="F4" t="s">
        <v>145</v>
      </c>
      <c r="G4" t="s">
        <v>31</v>
      </c>
      <c r="H4" t="s">
        <v>35</v>
      </c>
      <c r="I4" t="s">
        <v>74</v>
      </c>
      <c r="J4" t="s">
        <v>693</v>
      </c>
      <c r="K4" t="s">
        <v>658</v>
      </c>
      <c r="L4" t="s">
        <v>573</v>
      </c>
      <c r="M4" t="s">
        <v>270</v>
      </c>
      <c r="N4" t="s">
        <v>215</v>
      </c>
      <c r="O4" t="s">
        <v>309</v>
      </c>
      <c r="P4" t="s">
        <v>371</v>
      </c>
      <c r="Q4" t="s">
        <v>690</v>
      </c>
      <c r="R4" s="275">
        <v>45778</v>
      </c>
      <c r="S4" s="275">
        <v>45798</v>
      </c>
      <c r="T4" t="s">
        <v>687</v>
      </c>
      <c r="U4" t="s">
        <v>687</v>
      </c>
      <c r="V4" t="s">
        <v>687</v>
      </c>
      <c r="W4">
        <v>6</v>
      </c>
      <c r="X4" t="s">
        <v>25</v>
      </c>
      <c r="Y4" t="s">
        <v>687</v>
      </c>
      <c r="Z4" t="s">
        <v>691</v>
      </c>
      <c r="AA4" t="s">
        <v>687</v>
      </c>
      <c r="AB4" t="s">
        <v>687</v>
      </c>
      <c r="AC4">
        <v>150</v>
      </c>
    </row>
    <row r="5" spans="1:29">
      <c r="A5">
        <v>28</v>
      </c>
      <c r="B5" t="s">
        <v>687</v>
      </c>
      <c r="C5" t="s">
        <v>576</v>
      </c>
      <c r="D5" t="s">
        <v>465</v>
      </c>
      <c r="F5" t="s">
        <v>145</v>
      </c>
      <c r="G5" t="s">
        <v>31</v>
      </c>
      <c r="H5" t="s">
        <v>35</v>
      </c>
      <c r="I5" t="s">
        <v>162</v>
      </c>
      <c r="J5" t="s">
        <v>689</v>
      </c>
      <c r="K5" t="s">
        <v>109</v>
      </c>
      <c r="L5" t="s">
        <v>572</v>
      </c>
      <c r="M5" t="e">
        <v>#N/A</v>
      </c>
      <c r="N5" t="e">
        <v>#N/A</v>
      </c>
      <c r="O5" t="e">
        <v>#N/A</v>
      </c>
      <c r="P5" t="e">
        <v>#N/A</v>
      </c>
      <c r="Q5" t="s">
        <v>690</v>
      </c>
      <c r="R5" s="275">
        <v>45778</v>
      </c>
      <c r="S5" s="275">
        <v>45798</v>
      </c>
      <c r="T5" t="s">
        <v>687</v>
      </c>
      <c r="U5" t="s">
        <v>687</v>
      </c>
      <c r="V5" t="s">
        <v>687</v>
      </c>
      <c r="W5">
        <v>6</v>
      </c>
      <c r="X5" t="s">
        <v>25</v>
      </c>
      <c r="Y5" t="s">
        <v>687</v>
      </c>
      <c r="Z5" t="s">
        <v>691</v>
      </c>
      <c r="AA5" t="s">
        <v>687</v>
      </c>
      <c r="AB5" t="s">
        <v>687</v>
      </c>
      <c r="AC5">
        <v>150</v>
      </c>
    </row>
    <row r="6" spans="1:29">
      <c r="A6">
        <v>27</v>
      </c>
      <c r="B6" t="s">
        <v>687</v>
      </c>
      <c r="C6" t="s">
        <v>576</v>
      </c>
      <c r="D6" t="s">
        <v>465</v>
      </c>
      <c r="F6" t="s">
        <v>145</v>
      </c>
      <c r="G6" t="s">
        <v>31</v>
      </c>
      <c r="H6" t="s">
        <v>35</v>
      </c>
      <c r="I6" t="s">
        <v>155</v>
      </c>
      <c r="J6" t="s">
        <v>693</v>
      </c>
      <c r="K6" t="s">
        <v>659</v>
      </c>
      <c r="L6" t="s">
        <v>571</v>
      </c>
      <c r="M6" t="s">
        <v>287</v>
      </c>
      <c r="N6" t="s">
        <v>237</v>
      </c>
      <c r="O6" t="s">
        <v>331</v>
      </c>
      <c r="P6" t="s">
        <v>393</v>
      </c>
      <c r="Q6" t="s">
        <v>690</v>
      </c>
      <c r="R6" s="275">
        <v>45778</v>
      </c>
      <c r="S6" s="275">
        <v>45798</v>
      </c>
      <c r="T6" t="s">
        <v>687</v>
      </c>
      <c r="U6" t="s">
        <v>687</v>
      </c>
      <c r="V6" t="s">
        <v>687</v>
      </c>
      <c r="W6">
        <v>6</v>
      </c>
      <c r="X6" t="s">
        <v>25</v>
      </c>
      <c r="Y6" t="s">
        <v>687</v>
      </c>
      <c r="Z6" t="s">
        <v>691</v>
      </c>
      <c r="AA6" t="s">
        <v>687</v>
      </c>
      <c r="AB6" t="s">
        <v>687</v>
      </c>
      <c r="AC6">
        <v>150</v>
      </c>
    </row>
    <row r="7" spans="1:29">
      <c r="A7">
        <v>15</v>
      </c>
      <c r="B7" t="s">
        <v>687</v>
      </c>
      <c r="C7" t="s">
        <v>574</v>
      </c>
      <c r="D7" t="s">
        <v>688</v>
      </c>
      <c r="F7" t="s">
        <v>137</v>
      </c>
      <c r="G7" t="s">
        <v>31</v>
      </c>
      <c r="H7" t="s">
        <v>96</v>
      </c>
      <c r="I7" t="s">
        <v>53</v>
      </c>
      <c r="J7" t="s">
        <v>689</v>
      </c>
      <c r="K7" t="s">
        <v>121</v>
      </c>
      <c r="L7" t="s">
        <v>104</v>
      </c>
      <c r="M7" t="s">
        <v>277</v>
      </c>
      <c r="N7" t="s">
        <v>220</v>
      </c>
      <c r="O7" t="s">
        <v>314</v>
      </c>
      <c r="P7" t="s">
        <v>376</v>
      </c>
      <c r="Q7" t="s">
        <v>690</v>
      </c>
      <c r="R7" s="275">
        <v>45748</v>
      </c>
      <c r="S7" s="275">
        <v>45768</v>
      </c>
      <c r="T7" t="s">
        <v>687</v>
      </c>
      <c r="U7" t="s">
        <v>687</v>
      </c>
      <c r="V7" t="s">
        <v>687</v>
      </c>
      <c r="W7">
        <v>8</v>
      </c>
      <c r="X7" t="s">
        <v>25</v>
      </c>
      <c r="Y7" t="s">
        <v>687</v>
      </c>
      <c r="Z7" t="s">
        <v>691</v>
      </c>
      <c r="AA7" t="s">
        <v>687</v>
      </c>
      <c r="AB7" t="s">
        <v>687</v>
      </c>
      <c r="AC7">
        <v>50</v>
      </c>
    </row>
    <row r="8" spans="1:29">
      <c r="A8">
        <v>14</v>
      </c>
      <c r="B8" t="s">
        <v>687</v>
      </c>
      <c r="C8" t="s">
        <v>574</v>
      </c>
      <c r="D8" t="s">
        <v>688</v>
      </c>
      <c r="F8" t="s">
        <v>137</v>
      </c>
      <c r="G8" t="s">
        <v>31</v>
      </c>
      <c r="H8" t="s">
        <v>52</v>
      </c>
      <c r="I8" t="s">
        <v>53</v>
      </c>
      <c r="J8" t="s">
        <v>692</v>
      </c>
      <c r="K8" t="s">
        <v>120</v>
      </c>
      <c r="L8" t="s">
        <v>563</v>
      </c>
      <c r="M8" t="s">
        <v>286</v>
      </c>
      <c r="N8" t="s">
        <v>236</v>
      </c>
      <c r="O8" t="s">
        <v>330</v>
      </c>
      <c r="P8" t="s">
        <v>392</v>
      </c>
      <c r="Q8" t="s">
        <v>690</v>
      </c>
      <c r="R8" s="275">
        <v>45748</v>
      </c>
      <c r="S8" s="275">
        <v>45768</v>
      </c>
      <c r="T8" t="s">
        <v>687</v>
      </c>
      <c r="U8" t="s">
        <v>687</v>
      </c>
      <c r="V8" t="s">
        <v>687</v>
      </c>
      <c r="W8">
        <v>8</v>
      </c>
      <c r="X8" t="s">
        <v>25</v>
      </c>
      <c r="Y8" t="s">
        <v>687</v>
      </c>
      <c r="Z8" t="s">
        <v>691</v>
      </c>
      <c r="AA8" t="s">
        <v>687</v>
      </c>
      <c r="AB8" t="s">
        <v>687</v>
      </c>
      <c r="AC8">
        <v>50</v>
      </c>
    </row>
    <row r="9" spans="1:29">
      <c r="A9">
        <v>13</v>
      </c>
      <c r="B9" t="s">
        <v>687</v>
      </c>
      <c r="C9" t="s">
        <v>574</v>
      </c>
      <c r="D9" t="s">
        <v>465</v>
      </c>
      <c r="F9" t="s">
        <v>145</v>
      </c>
      <c r="G9" t="s">
        <v>31</v>
      </c>
      <c r="H9" t="s">
        <v>35</v>
      </c>
      <c r="I9" t="s">
        <v>74</v>
      </c>
      <c r="J9" t="s">
        <v>693</v>
      </c>
      <c r="K9" t="s">
        <v>658</v>
      </c>
      <c r="L9" t="s">
        <v>573</v>
      </c>
      <c r="M9" t="s">
        <v>270</v>
      </c>
      <c r="N9" t="s">
        <v>215</v>
      </c>
      <c r="O9" t="s">
        <v>309</v>
      </c>
      <c r="P9" t="s">
        <v>371</v>
      </c>
      <c r="Q9" t="s">
        <v>690</v>
      </c>
      <c r="R9" s="275">
        <v>45748</v>
      </c>
      <c r="S9" s="275">
        <v>45768</v>
      </c>
      <c r="T9" t="s">
        <v>687</v>
      </c>
      <c r="U9" t="s">
        <v>687</v>
      </c>
      <c r="V9" t="s">
        <v>687</v>
      </c>
      <c r="W9">
        <v>6</v>
      </c>
      <c r="X9" t="s">
        <v>25</v>
      </c>
      <c r="Y9" t="s">
        <v>687</v>
      </c>
      <c r="Z9" t="s">
        <v>691</v>
      </c>
      <c r="AA9" t="s">
        <v>687</v>
      </c>
      <c r="AB9" t="s">
        <v>687</v>
      </c>
      <c r="AC9">
        <v>150</v>
      </c>
    </row>
    <row r="10" spans="1:29">
      <c r="A10">
        <v>12</v>
      </c>
      <c r="B10" t="s">
        <v>687</v>
      </c>
      <c r="C10" t="s">
        <v>574</v>
      </c>
      <c r="D10" t="s">
        <v>465</v>
      </c>
      <c r="F10" t="s">
        <v>145</v>
      </c>
      <c r="G10" t="s">
        <v>31</v>
      </c>
      <c r="H10" t="s">
        <v>35</v>
      </c>
      <c r="I10" t="s">
        <v>162</v>
      </c>
      <c r="J10" t="s">
        <v>689</v>
      </c>
      <c r="K10" t="s">
        <v>109</v>
      </c>
      <c r="L10" t="s">
        <v>572</v>
      </c>
      <c r="M10" t="e">
        <v>#N/A</v>
      </c>
      <c r="N10" t="e">
        <v>#N/A</v>
      </c>
      <c r="O10" t="e">
        <v>#N/A</v>
      </c>
      <c r="P10" t="e">
        <v>#N/A</v>
      </c>
      <c r="Q10" t="s">
        <v>690</v>
      </c>
      <c r="R10" s="275">
        <v>45748</v>
      </c>
      <c r="S10" s="275">
        <v>45768</v>
      </c>
      <c r="T10" t="s">
        <v>687</v>
      </c>
      <c r="U10" t="s">
        <v>687</v>
      </c>
      <c r="V10" t="s">
        <v>687</v>
      </c>
      <c r="W10">
        <v>6</v>
      </c>
      <c r="X10" t="s">
        <v>25</v>
      </c>
      <c r="Y10" t="s">
        <v>687</v>
      </c>
      <c r="Z10" t="s">
        <v>691</v>
      </c>
      <c r="AA10" t="s">
        <v>687</v>
      </c>
      <c r="AB10" t="s">
        <v>687</v>
      </c>
      <c r="AC10">
        <v>150</v>
      </c>
    </row>
    <row r="11" spans="1:29">
      <c r="A11">
        <v>11</v>
      </c>
      <c r="B11" t="s">
        <v>687</v>
      </c>
      <c r="C11" t="s">
        <v>574</v>
      </c>
      <c r="D11" t="s">
        <v>465</v>
      </c>
      <c r="F11" t="s">
        <v>145</v>
      </c>
      <c r="G11" t="s">
        <v>31</v>
      </c>
      <c r="H11" t="s">
        <v>35</v>
      </c>
      <c r="I11" t="s">
        <v>155</v>
      </c>
      <c r="J11" t="s">
        <v>693</v>
      </c>
      <c r="K11" t="s">
        <v>659</v>
      </c>
      <c r="L11" t="s">
        <v>571</v>
      </c>
      <c r="M11" t="s">
        <v>287</v>
      </c>
      <c r="N11" t="s">
        <v>237</v>
      </c>
      <c r="O11" t="s">
        <v>331</v>
      </c>
      <c r="P11" t="s">
        <v>393</v>
      </c>
      <c r="Q11" t="s">
        <v>690</v>
      </c>
      <c r="R11" s="275">
        <v>45748</v>
      </c>
      <c r="S11" s="275">
        <v>45768</v>
      </c>
      <c r="T11" t="s">
        <v>687</v>
      </c>
      <c r="U11" t="s">
        <v>687</v>
      </c>
      <c r="V11" t="s">
        <v>687</v>
      </c>
      <c r="W11">
        <v>6</v>
      </c>
      <c r="X11" t="s">
        <v>25</v>
      </c>
      <c r="Y11" t="s">
        <v>687</v>
      </c>
      <c r="Z11" t="s">
        <v>691</v>
      </c>
      <c r="AA11" t="s">
        <v>687</v>
      </c>
      <c r="AB11" t="s">
        <v>687</v>
      </c>
      <c r="AC11">
        <v>150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84"/>
  <sheetViews>
    <sheetView workbookViewId="0">
      <pane ySplit="3" topLeftCell="A4" activePane="bottomLeft" state="frozen"/>
      <selection pane="bottomLeft" activeCell="D15" sqref="D15"/>
    </sheetView>
  </sheetViews>
  <sheetFormatPr defaultRowHeight="12"/>
  <cols>
    <col min="1" max="1" width="1.7109375" style="9" customWidth="1"/>
    <col min="2" max="2" width="6" style="9" bestFit="1" customWidth="1"/>
    <col min="3" max="3" width="10.28515625" style="9" bestFit="1" customWidth="1"/>
    <col min="4" max="4" width="63.85546875" style="126" bestFit="1" customWidth="1"/>
    <col min="5" max="5" width="15.85546875" style="9" bestFit="1" customWidth="1"/>
    <col min="6" max="6" width="16.7109375" style="9" bestFit="1" customWidth="1"/>
    <col min="7" max="7" width="33" style="9" bestFit="1" customWidth="1"/>
    <col min="8" max="8" width="13.5703125" style="9" bestFit="1" customWidth="1"/>
    <col min="9" max="16384" width="9.140625" style="9"/>
  </cols>
  <sheetData>
    <row r="1" spans="2:8" ht="37.5">
      <c r="B1" s="330" t="s">
        <v>430</v>
      </c>
      <c r="C1" s="330"/>
      <c r="D1" s="330"/>
      <c r="E1" s="330"/>
      <c r="F1" s="330"/>
      <c r="G1" s="330"/>
      <c r="H1" s="330"/>
    </row>
    <row r="2" spans="2:8" ht="17.25" thickBot="1">
      <c r="B2" s="38"/>
      <c r="C2" s="38">
        <v>1</v>
      </c>
      <c r="D2" s="38">
        <v>2</v>
      </c>
      <c r="E2" s="38">
        <v>3</v>
      </c>
      <c r="F2" s="38">
        <v>4</v>
      </c>
      <c r="G2" s="38">
        <v>5</v>
      </c>
      <c r="H2" s="38"/>
    </row>
    <row r="3" spans="2:8" ht="17.25" thickBot="1">
      <c r="B3" s="17" t="s">
        <v>20</v>
      </c>
      <c r="C3" s="41" t="s">
        <v>9</v>
      </c>
      <c r="D3" s="41" t="s">
        <v>210</v>
      </c>
      <c r="E3" s="41" t="s">
        <v>269</v>
      </c>
      <c r="F3" s="41" t="s">
        <v>304</v>
      </c>
      <c r="G3" s="41" t="s">
        <v>366</v>
      </c>
      <c r="H3" s="19" t="s">
        <v>135</v>
      </c>
    </row>
    <row r="4" spans="2:8" ht="17.25" thickTop="1">
      <c r="B4" s="16">
        <v>1</v>
      </c>
      <c r="C4" s="39" t="s">
        <v>56</v>
      </c>
      <c r="D4" s="40" t="s">
        <v>211</v>
      </c>
      <c r="E4" s="39" t="s">
        <v>270</v>
      </c>
      <c r="F4" s="39" t="s">
        <v>305</v>
      </c>
      <c r="G4" s="39" t="s">
        <v>367</v>
      </c>
      <c r="H4" s="133"/>
    </row>
    <row r="5" spans="2:8" ht="16.5">
      <c r="B5" s="15">
        <v>2</v>
      </c>
      <c r="C5" s="35" t="s">
        <v>91</v>
      </c>
      <c r="D5" s="36" t="s">
        <v>212</v>
      </c>
      <c r="E5" s="35" t="s">
        <v>271</v>
      </c>
      <c r="F5" s="35" t="s">
        <v>306</v>
      </c>
      <c r="G5" s="35" t="s">
        <v>368</v>
      </c>
      <c r="H5" s="134"/>
    </row>
    <row r="6" spans="2:8" ht="16.5">
      <c r="B6" s="15">
        <v>3</v>
      </c>
      <c r="C6" s="35" t="s">
        <v>63</v>
      </c>
      <c r="D6" s="36" t="s">
        <v>213</v>
      </c>
      <c r="E6" s="35" t="s">
        <v>272</v>
      </c>
      <c r="F6" s="37" t="s">
        <v>307</v>
      </c>
      <c r="G6" s="37" t="s">
        <v>369</v>
      </c>
      <c r="H6" s="134"/>
    </row>
    <row r="7" spans="2:8" ht="16.5">
      <c r="B7" s="15">
        <v>4</v>
      </c>
      <c r="C7" s="35" t="s">
        <v>105</v>
      </c>
      <c r="D7" s="36" t="s">
        <v>214</v>
      </c>
      <c r="E7" s="35" t="s">
        <v>273</v>
      </c>
      <c r="F7" s="35" t="s">
        <v>308</v>
      </c>
      <c r="G7" s="35" t="s">
        <v>370</v>
      </c>
      <c r="H7" s="134"/>
    </row>
    <row r="8" spans="2:8" ht="16.5">
      <c r="B8" s="15">
        <v>5</v>
      </c>
      <c r="C8" s="35" t="s">
        <v>181</v>
      </c>
      <c r="D8" s="36" t="s">
        <v>215</v>
      </c>
      <c r="E8" s="35" t="s">
        <v>270</v>
      </c>
      <c r="F8" s="37" t="s">
        <v>309</v>
      </c>
      <c r="G8" s="37" t="s">
        <v>371</v>
      </c>
      <c r="H8" s="134"/>
    </row>
    <row r="9" spans="2:8" ht="16.5">
      <c r="B9" s="15">
        <v>6</v>
      </c>
      <c r="C9" s="35" t="s">
        <v>182</v>
      </c>
      <c r="D9" s="36" t="s">
        <v>216</v>
      </c>
      <c r="E9" s="35" t="s">
        <v>274</v>
      </c>
      <c r="F9" s="35" t="s">
        <v>310</v>
      </c>
      <c r="G9" s="35" t="s">
        <v>372</v>
      </c>
      <c r="H9" s="134"/>
    </row>
    <row r="10" spans="2:8" ht="16.5">
      <c r="B10" s="15">
        <v>7</v>
      </c>
      <c r="C10" s="35" t="s">
        <v>55</v>
      </c>
      <c r="D10" s="36" t="s">
        <v>217</v>
      </c>
      <c r="E10" s="35" t="s">
        <v>275</v>
      </c>
      <c r="F10" s="37" t="s">
        <v>311</v>
      </c>
      <c r="G10" s="37" t="s">
        <v>373</v>
      </c>
      <c r="H10" s="134"/>
    </row>
    <row r="11" spans="2:8" ht="16.5">
      <c r="B11" s="15">
        <v>8</v>
      </c>
      <c r="C11" s="35" t="s">
        <v>55</v>
      </c>
      <c r="D11" s="36" t="s">
        <v>217</v>
      </c>
      <c r="E11" s="35" t="s">
        <v>275</v>
      </c>
      <c r="F11" s="35" t="s">
        <v>311</v>
      </c>
      <c r="G11" s="35" t="s">
        <v>373</v>
      </c>
      <c r="H11" s="134"/>
    </row>
    <row r="12" spans="2:8" ht="16.5">
      <c r="B12" s="15">
        <v>9</v>
      </c>
      <c r="C12" s="35" t="s">
        <v>47</v>
      </c>
      <c r="D12" s="36" t="s">
        <v>218</v>
      </c>
      <c r="E12" s="35" t="s">
        <v>276</v>
      </c>
      <c r="F12" s="37" t="s">
        <v>312</v>
      </c>
      <c r="G12" s="37" t="s">
        <v>374</v>
      </c>
      <c r="H12" s="134"/>
    </row>
    <row r="13" spans="2:8" ht="16.5">
      <c r="B13" s="15">
        <v>10</v>
      </c>
      <c r="C13" s="35" t="s">
        <v>101</v>
      </c>
      <c r="D13" s="36" t="s">
        <v>219</v>
      </c>
      <c r="E13" s="35" t="s">
        <v>272</v>
      </c>
      <c r="F13" s="35" t="s">
        <v>313</v>
      </c>
      <c r="G13" s="35" t="s">
        <v>375</v>
      </c>
      <c r="H13" s="134"/>
    </row>
    <row r="14" spans="2:8" ht="16.5">
      <c r="B14" s="15">
        <v>11</v>
      </c>
      <c r="C14" s="35" t="s">
        <v>104</v>
      </c>
      <c r="D14" s="36" t="s">
        <v>220</v>
      </c>
      <c r="E14" s="35" t="s">
        <v>277</v>
      </c>
      <c r="F14" s="37" t="s">
        <v>314</v>
      </c>
      <c r="G14" s="37" t="s">
        <v>376</v>
      </c>
      <c r="H14" s="134"/>
    </row>
    <row r="15" spans="2:8" ht="16.5">
      <c r="B15" s="15">
        <v>12</v>
      </c>
      <c r="C15" s="35" t="s">
        <v>107</v>
      </c>
      <c r="D15" s="36" t="s">
        <v>221</v>
      </c>
      <c r="E15" s="35" t="s">
        <v>278</v>
      </c>
      <c r="F15" s="35" t="s">
        <v>315</v>
      </c>
      <c r="G15" s="35" t="s">
        <v>377</v>
      </c>
      <c r="H15" s="134"/>
    </row>
    <row r="16" spans="2:8" ht="16.5">
      <c r="B16" s="15">
        <v>13</v>
      </c>
      <c r="C16" s="35" t="s">
        <v>46</v>
      </c>
      <c r="D16" s="36" t="s">
        <v>222</v>
      </c>
      <c r="E16" s="35" t="s">
        <v>271</v>
      </c>
      <c r="F16" s="37" t="s">
        <v>316</v>
      </c>
      <c r="G16" s="37" t="s">
        <v>378</v>
      </c>
      <c r="H16" s="134"/>
    </row>
    <row r="17" spans="2:8" ht="16.5">
      <c r="B17" s="15">
        <v>14</v>
      </c>
      <c r="C17" s="35" t="s">
        <v>183</v>
      </c>
      <c r="D17" s="36" t="s">
        <v>223</v>
      </c>
      <c r="E17" s="35" t="s">
        <v>279</v>
      </c>
      <c r="F17" s="35" t="s">
        <v>317</v>
      </c>
      <c r="G17" s="35" t="s">
        <v>379</v>
      </c>
      <c r="H17" s="134"/>
    </row>
    <row r="18" spans="2:8" ht="16.5">
      <c r="B18" s="15">
        <v>15</v>
      </c>
      <c r="C18" s="35" t="s">
        <v>103</v>
      </c>
      <c r="D18" s="36" t="s">
        <v>224</v>
      </c>
      <c r="E18" s="35" t="s">
        <v>280</v>
      </c>
      <c r="F18" s="37" t="s">
        <v>318</v>
      </c>
      <c r="G18" s="37" t="s">
        <v>380</v>
      </c>
      <c r="H18" s="134"/>
    </row>
    <row r="19" spans="2:8" ht="16.5">
      <c r="B19" s="15">
        <v>16</v>
      </c>
      <c r="C19" s="35" t="s">
        <v>184</v>
      </c>
      <c r="D19" s="36" t="s">
        <v>225</v>
      </c>
      <c r="E19" s="35" t="s">
        <v>281</v>
      </c>
      <c r="F19" s="35" t="s">
        <v>319</v>
      </c>
      <c r="G19" s="35" t="s">
        <v>381</v>
      </c>
      <c r="H19" s="134"/>
    </row>
    <row r="20" spans="2:8" ht="16.5">
      <c r="B20" s="15">
        <v>17</v>
      </c>
      <c r="C20" s="35" t="s">
        <v>523</v>
      </c>
      <c r="D20" s="36" t="s">
        <v>212</v>
      </c>
      <c r="E20" s="35" t="s">
        <v>271</v>
      </c>
      <c r="F20" s="37" t="s">
        <v>306</v>
      </c>
      <c r="G20" s="37" t="s">
        <v>368</v>
      </c>
      <c r="H20" s="134"/>
    </row>
    <row r="21" spans="2:8" ht="16.5">
      <c r="B21" s="15">
        <v>18</v>
      </c>
      <c r="C21" s="35" t="s">
        <v>102</v>
      </c>
      <c r="D21" s="36" t="s">
        <v>226</v>
      </c>
      <c r="E21" s="35" t="s">
        <v>272</v>
      </c>
      <c r="F21" s="35" t="s">
        <v>320</v>
      </c>
      <c r="G21" s="35" t="s">
        <v>382</v>
      </c>
      <c r="H21" s="134"/>
    </row>
    <row r="22" spans="2:8" ht="16.5">
      <c r="B22" s="15">
        <v>19</v>
      </c>
      <c r="C22" s="35" t="s">
        <v>185</v>
      </c>
      <c r="D22" s="36" t="s">
        <v>227</v>
      </c>
      <c r="E22" s="35" t="s">
        <v>282</v>
      </c>
      <c r="F22" s="37" t="s">
        <v>321</v>
      </c>
      <c r="G22" s="37" t="s">
        <v>383</v>
      </c>
      <c r="H22" s="134"/>
    </row>
    <row r="23" spans="2:8" ht="16.5">
      <c r="B23" s="15">
        <v>20</v>
      </c>
      <c r="C23" s="35" t="s">
        <v>84</v>
      </c>
      <c r="D23" s="36" t="s">
        <v>228</v>
      </c>
      <c r="E23" s="35" t="s">
        <v>283</v>
      </c>
      <c r="F23" s="35" t="s">
        <v>322</v>
      </c>
      <c r="G23" s="35" t="s">
        <v>384</v>
      </c>
      <c r="H23" s="134"/>
    </row>
    <row r="24" spans="2:8" ht="16.5">
      <c r="B24" s="15">
        <v>21</v>
      </c>
      <c r="C24" s="35" t="s">
        <v>186</v>
      </c>
      <c r="D24" s="36" t="s">
        <v>229</v>
      </c>
      <c r="E24" s="35" t="s">
        <v>272</v>
      </c>
      <c r="F24" s="37" t="s">
        <v>323</v>
      </c>
      <c r="G24" s="37" t="s">
        <v>385</v>
      </c>
      <c r="H24" s="134"/>
    </row>
    <row r="25" spans="2:8" ht="16.5">
      <c r="B25" s="15">
        <v>22</v>
      </c>
      <c r="C25" s="35" t="s">
        <v>183</v>
      </c>
      <c r="D25" s="36" t="s">
        <v>223</v>
      </c>
      <c r="E25" s="35" t="s">
        <v>279</v>
      </c>
      <c r="F25" s="35" t="s">
        <v>317</v>
      </c>
      <c r="G25" s="35" t="s">
        <v>379</v>
      </c>
      <c r="H25" s="134"/>
    </row>
    <row r="26" spans="2:8" ht="16.5">
      <c r="B26" s="15">
        <v>23</v>
      </c>
      <c r="C26" s="35" t="s">
        <v>56</v>
      </c>
      <c r="D26" s="36" t="s">
        <v>211</v>
      </c>
      <c r="E26" s="35" t="s">
        <v>270</v>
      </c>
      <c r="F26" s="37" t="s">
        <v>305</v>
      </c>
      <c r="G26" s="37" t="s">
        <v>367</v>
      </c>
      <c r="H26" s="134"/>
    </row>
    <row r="27" spans="2:8" ht="16.5">
      <c r="B27" s="15">
        <v>24</v>
      </c>
      <c r="C27" s="35" t="s">
        <v>95</v>
      </c>
      <c r="D27" s="36" t="s">
        <v>230</v>
      </c>
      <c r="E27" s="35" t="s">
        <v>277</v>
      </c>
      <c r="F27" s="37" t="s">
        <v>324</v>
      </c>
      <c r="G27" s="37" t="s">
        <v>386</v>
      </c>
      <c r="H27" s="134"/>
    </row>
    <row r="28" spans="2:8" ht="16.5">
      <c r="B28" s="15">
        <v>25</v>
      </c>
      <c r="C28" s="35" t="s">
        <v>84</v>
      </c>
      <c r="D28" s="36" t="s">
        <v>228</v>
      </c>
      <c r="E28" s="35" t="s">
        <v>283</v>
      </c>
      <c r="F28" s="35" t="s">
        <v>322</v>
      </c>
      <c r="G28" s="35" t="s">
        <v>384</v>
      </c>
      <c r="H28" s="134"/>
    </row>
    <row r="29" spans="2:8" ht="16.5">
      <c r="B29" s="15">
        <v>26</v>
      </c>
      <c r="C29" s="35" t="s">
        <v>187</v>
      </c>
      <c r="D29" s="36" t="s">
        <v>231</v>
      </c>
      <c r="E29" s="35" t="s">
        <v>284</v>
      </c>
      <c r="F29" s="37" t="s">
        <v>325</v>
      </c>
      <c r="G29" s="37" t="s">
        <v>387</v>
      </c>
      <c r="H29" s="134"/>
    </row>
    <row r="30" spans="2:8" ht="16.5">
      <c r="B30" s="15">
        <v>27</v>
      </c>
      <c r="C30" s="35" t="s">
        <v>71</v>
      </c>
      <c r="D30" s="36" t="s">
        <v>232</v>
      </c>
      <c r="E30" s="35" t="s">
        <v>278</v>
      </c>
      <c r="F30" s="35" t="s">
        <v>326</v>
      </c>
      <c r="G30" s="35" t="s">
        <v>388</v>
      </c>
      <c r="H30" s="134"/>
    </row>
    <row r="31" spans="2:8" ht="16.5">
      <c r="B31" s="15">
        <v>28</v>
      </c>
      <c r="C31" s="35" t="s">
        <v>51</v>
      </c>
      <c r="D31" s="36" t="s">
        <v>233</v>
      </c>
      <c r="E31" s="35" t="s">
        <v>285</v>
      </c>
      <c r="F31" s="35" t="s">
        <v>327</v>
      </c>
      <c r="G31" s="35" t="s">
        <v>389</v>
      </c>
      <c r="H31" s="134"/>
    </row>
    <row r="32" spans="2:8" ht="16.5">
      <c r="B32" s="15">
        <v>29</v>
      </c>
      <c r="C32" s="35" t="s">
        <v>105</v>
      </c>
      <c r="D32" s="36" t="s">
        <v>525</v>
      </c>
      <c r="E32" s="35" t="s">
        <v>273</v>
      </c>
      <c r="F32" s="37" t="s">
        <v>308</v>
      </c>
      <c r="G32" s="37" t="s">
        <v>370</v>
      </c>
      <c r="H32" s="134"/>
    </row>
    <row r="33" spans="2:8" ht="16.5">
      <c r="B33" s="15">
        <v>30</v>
      </c>
      <c r="C33" s="35" t="s">
        <v>54</v>
      </c>
      <c r="D33" s="36" t="s">
        <v>234</v>
      </c>
      <c r="E33" s="35" t="s">
        <v>277</v>
      </c>
      <c r="F33" s="35" t="s">
        <v>328</v>
      </c>
      <c r="G33" s="35" t="s">
        <v>390</v>
      </c>
      <c r="H33" s="134"/>
    </row>
    <row r="34" spans="2:8" ht="16.5">
      <c r="B34" s="15">
        <v>31</v>
      </c>
      <c r="C34" s="35" t="s">
        <v>106</v>
      </c>
      <c r="D34" s="36" t="s">
        <v>235</v>
      </c>
      <c r="E34" s="35" t="s">
        <v>272</v>
      </c>
      <c r="F34" s="37" t="s">
        <v>329</v>
      </c>
      <c r="G34" s="37" t="s">
        <v>391</v>
      </c>
      <c r="H34" s="134"/>
    </row>
    <row r="35" spans="2:8" ht="16.5">
      <c r="B35" s="15">
        <v>32</v>
      </c>
      <c r="C35" s="35" t="s">
        <v>71</v>
      </c>
      <c r="D35" s="36" t="s">
        <v>232</v>
      </c>
      <c r="E35" s="35" t="s">
        <v>278</v>
      </c>
      <c r="F35" s="35" t="s">
        <v>527</v>
      </c>
      <c r="G35" s="35" t="s">
        <v>388</v>
      </c>
      <c r="H35" s="134"/>
    </row>
    <row r="36" spans="2:8" ht="16.5">
      <c r="B36" s="15">
        <v>33</v>
      </c>
      <c r="C36" s="35" t="s">
        <v>509</v>
      </c>
      <c r="D36" s="36" t="s">
        <v>219</v>
      </c>
      <c r="E36" s="35" t="s">
        <v>272</v>
      </c>
      <c r="F36" s="37" t="s">
        <v>313</v>
      </c>
      <c r="G36" s="37" t="s">
        <v>375</v>
      </c>
      <c r="H36" s="134"/>
    </row>
    <row r="37" spans="2:8" ht="16.5">
      <c r="B37" s="15">
        <v>34</v>
      </c>
      <c r="C37" s="35" t="s">
        <v>188</v>
      </c>
      <c r="D37" s="36" t="s">
        <v>236</v>
      </c>
      <c r="E37" s="35" t="s">
        <v>286</v>
      </c>
      <c r="F37" s="35" t="s">
        <v>330</v>
      </c>
      <c r="G37" s="35" t="s">
        <v>392</v>
      </c>
      <c r="H37" s="134"/>
    </row>
    <row r="38" spans="2:8" ht="16.5">
      <c r="B38" s="15">
        <v>35</v>
      </c>
      <c r="C38" s="35" t="s">
        <v>55</v>
      </c>
      <c r="D38" s="36" t="s">
        <v>217</v>
      </c>
      <c r="E38" s="35" t="s">
        <v>275</v>
      </c>
      <c r="F38" s="37" t="s">
        <v>311</v>
      </c>
      <c r="G38" s="37" t="s">
        <v>373</v>
      </c>
      <c r="H38" s="134"/>
    </row>
    <row r="39" spans="2:8" ht="16.5">
      <c r="B39" s="15">
        <v>36</v>
      </c>
      <c r="C39" s="35" t="s">
        <v>87</v>
      </c>
      <c r="D39" s="36" t="s">
        <v>237</v>
      </c>
      <c r="E39" s="35" t="s">
        <v>287</v>
      </c>
      <c r="F39" s="35" t="s">
        <v>331</v>
      </c>
      <c r="G39" s="35" t="s">
        <v>393</v>
      </c>
      <c r="H39" s="134"/>
    </row>
    <row r="40" spans="2:8" ht="16.5">
      <c r="B40" s="15">
        <v>37</v>
      </c>
      <c r="C40" s="35" t="s">
        <v>189</v>
      </c>
      <c r="D40" s="36" t="s">
        <v>238</v>
      </c>
      <c r="E40" s="35" t="s">
        <v>288</v>
      </c>
      <c r="F40" s="37" t="s">
        <v>332</v>
      </c>
      <c r="G40" s="37" t="s">
        <v>394</v>
      </c>
      <c r="H40" s="134"/>
    </row>
    <row r="41" spans="2:8" ht="16.5">
      <c r="B41" s="15">
        <v>38</v>
      </c>
      <c r="C41" s="35" t="s">
        <v>68</v>
      </c>
      <c r="D41" s="36" t="s">
        <v>239</v>
      </c>
      <c r="E41" s="35" t="s">
        <v>289</v>
      </c>
      <c r="F41" s="37" t="s">
        <v>333</v>
      </c>
      <c r="G41" s="37" t="s">
        <v>395</v>
      </c>
      <c r="H41" s="134"/>
    </row>
    <row r="42" spans="2:8" ht="16.5">
      <c r="B42" s="15">
        <v>39</v>
      </c>
      <c r="C42" s="35" t="s">
        <v>190</v>
      </c>
      <c r="D42" s="36" t="s">
        <v>240</v>
      </c>
      <c r="E42" s="35" t="s">
        <v>287</v>
      </c>
      <c r="F42" s="35" t="s">
        <v>334</v>
      </c>
      <c r="G42" s="35" t="s">
        <v>396</v>
      </c>
      <c r="H42" s="134"/>
    </row>
    <row r="43" spans="2:8" ht="16.5">
      <c r="B43" s="15">
        <v>40</v>
      </c>
      <c r="C43" s="35" t="s">
        <v>102</v>
      </c>
      <c r="D43" s="36" t="s">
        <v>226</v>
      </c>
      <c r="E43" s="35" t="s">
        <v>272</v>
      </c>
      <c r="F43" s="37" t="s">
        <v>320</v>
      </c>
      <c r="G43" s="37" t="s">
        <v>382</v>
      </c>
      <c r="H43" s="134"/>
    </row>
    <row r="44" spans="2:8" ht="16.5">
      <c r="B44" s="15">
        <v>41</v>
      </c>
      <c r="C44" s="35" t="s">
        <v>84</v>
      </c>
      <c r="D44" s="36" t="s">
        <v>228</v>
      </c>
      <c r="E44" s="35" t="s">
        <v>283</v>
      </c>
      <c r="F44" s="35" t="s">
        <v>322</v>
      </c>
      <c r="G44" s="35" t="s">
        <v>384</v>
      </c>
      <c r="H44" s="134"/>
    </row>
    <row r="45" spans="2:8" ht="16.5">
      <c r="B45" s="15">
        <v>42</v>
      </c>
      <c r="C45" s="35" t="s">
        <v>191</v>
      </c>
      <c r="D45" s="36" t="s">
        <v>241</v>
      </c>
      <c r="E45" s="35" t="s">
        <v>290</v>
      </c>
      <c r="F45" s="37" t="s">
        <v>335</v>
      </c>
      <c r="G45" s="37" t="s">
        <v>397</v>
      </c>
      <c r="H45" s="134"/>
    </row>
    <row r="46" spans="2:8" ht="16.5">
      <c r="B46" s="15">
        <v>43</v>
      </c>
      <c r="C46" s="35" t="s">
        <v>88</v>
      </c>
      <c r="D46" s="36" t="s">
        <v>242</v>
      </c>
      <c r="E46" s="35" t="s">
        <v>278</v>
      </c>
      <c r="F46" s="35" t="s">
        <v>336</v>
      </c>
      <c r="G46" s="35" t="s">
        <v>398</v>
      </c>
      <c r="H46" s="134"/>
    </row>
    <row r="47" spans="2:8" ht="16.5">
      <c r="B47" s="15">
        <v>44</v>
      </c>
      <c r="C47" s="35" t="s">
        <v>88</v>
      </c>
      <c r="D47" s="36" t="s">
        <v>242</v>
      </c>
      <c r="E47" s="35" t="s">
        <v>278</v>
      </c>
      <c r="F47" s="37" t="s">
        <v>336</v>
      </c>
      <c r="G47" s="37" t="s">
        <v>398</v>
      </c>
      <c r="H47" s="134"/>
    </row>
    <row r="48" spans="2:8" ht="16.5">
      <c r="B48" s="15">
        <v>45</v>
      </c>
      <c r="C48" s="35" t="s">
        <v>92</v>
      </c>
      <c r="D48" s="36" t="s">
        <v>243</v>
      </c>
      <c r="E48" s="35" t="s">
        <v>291</v>
      </c>
      <c r="F48" s="35" t="s">
        <v>337</v>
      </c>
      <c r="G48" s="35" t="s">
        <v>399</v>
      </c>
      <c r="H48" s="134"/>
    </row>
    <row r="49" spans="2:8" ht="16.5">
      <c r="B49" s="15">
        <v>46</v>
      </c>
      <c r="C49" s="35" t="s">
        <v>92</v>
      </c>
      <c r="D49" s="36" t="s">
        <v>243</v>
      </c>
      <c r="E49" s="35" t="s">
        <v>291</v>
      </c>
      <c r="F49" s="37" t="s">
        <v>337</v>
      </c>
      <c r="G49" s="37" t="s">
        <v>399</v>
      </c>
      <c r="H49" s="134"/>
    </row>
    <row r="50" spans="2:8" ht="16.5">
      <c r="B50" s="15">
        <v>47</v>
      </c>
      <c r="C50" s="35" t="s">
        <v>192</v>
      </c>
      <c r="D50" s="36" t="s">
        <v>244</v>
      </c>
      <c r="E50" s="35" t="s">
        <v>292</v>
      </c>
      <c r="F50" s="35" t="s">
        <v>338</v>
      </c>
      <c r="G50" s="35" t="s">
        <v>400</v>
      </c>
      <c r="H50" s="134"/>
    </row>
    <row r="51" spans="2:8" ht="16.5">
      <c r="B51" s="15">
        <v>48</v>
      </c>
      <c r="C51" s="35" t="s">
        <v>77</v>
      </c>
      <c r="D51" s="36" t="s">
        <v>245</v>
      </c>
      <c r="E51" s="35" t="s">
        <v>271</v>
      </c>
      <c r="F51" s="37" t="s">
        <v>339</v>
      </c>
      <c r="G51" s="37" t="s">
        <v>401</v>
      </c>
      <c r="H51" s="134"/>
    </row>
    <row r="52" spans="2:8" ht="16.5">
      <c r="B52" s="15">
        <v>49</v>
      </c>
      <c r="C52" s="35" t="s">
        <v>60</v>
      </c>
      <c r="D52" s="36" t="s">
        <v>247</v>
      </c>
      <c r="E52" s="35" t="s">
        <v>294</v>
      </c>
      <c r="F52" s="37" t="s">
        <v>341</v>
      </c>
      <c r="G52" s="37" t="s">
        <v>403</v>
      </c>
      <c r="H52" s="134"/>
    </row>
    <row r="53" spans="2:8" ht="16.5">
      <c r="B53" s="15">
        <v>50</v>
      </c>
      <c r="C53" s="35" t="s">
        <v>54</v>
      </c>
      <c r="D53" s="36" t="s">
        <v>234</v>
      </c>
      <c r="E53" s="35" t="s">
        <v>277</v>
      </c>
      <c r="F53" s="35" t="s">
        <v>328</v>
      </c>
      <c r="G53" s="35" t="s">
        <v>390</v>
      </c>
      <c r="H53" s="134"/>
    </row>
    <row r="54" spans="2:8" ht="16.5">
      <c r="B54" s="15">
        <v>51</v>
      </c>
      <c r="C54" s="35" t="s">
        <v>513</v>
      </c>
      <c r="D54" s="36" t="s">
        <v>220</v>
      </c>
      <c r="E54" s="35" t="s">
        <v>277</v>
      </c>
      <c r="F54" s="35" t="s">
        <v>308</v>
      </c>
      <c r="G54" s="35" t="s">
        <v>370</v>
      </c>
      <c r="H54" s="134"/>
    </row>
    <row r="55" spans="2:8" ht="16.5">
      <c r="B55" s="15">
        <v>52</v>
      </c>
      <c r="C55" s="35" t="s">
        <v>61</v>
      </c>
      <c r="D55" s="36" t="s">
        <v>248</v>
      </c>
      <c r="E55" s="35" t="s">
        <v>277</v>
      </c>
      <c r="F55" s="35" t="s">
        <v>342</v>
      </c>
      <c r="G55" s="35" t="s">
        <v>404</v>
      </c>
      <c r="H55" s="134"/>
    </row>
    <row r="56" spans="2:8" ht="16.5">
      <c r="B56" s="15">
        <v>53</v>
      </c>
      <c r="C56" s="35" t="s">
        <v>188</v>
      </c>
      <c r="D56" s="36" t="s">
        <v>236</v>
      </c>
      <c r="E56" s="35" t="s">
        <v>286</v>
      </c>
      <c r="F56" s="37" t="s">
        <v>330</v>
      </c>
      <c r="G56" s="37" t="s">
        <v>392</v>
      </c>
      <c r="H56" s="134"/>
    </row>
    <row r="57" spans="2:8" ht="16.5">
      <c r="B57" s="15">
        <v>54</v>
      </c>
      <c r="C57" s="35" t="s">
        <v>88</v>
      </c>
      <c r="D57" s="36" t="s">
        <v>526</v>
      </c>
      <c r="E57" s="35" t="s">
        <v>278</v>
      </c>
      <c r="F57" s="35" t="s">
        <v>336</v>
      </c>
      <c r="G57" s="35" t="s">
        <v>398</v>
      </c>
      <c r="H57" s="134"/>
    </row>
    <row r="58" spans="2:8" ht="16.5">
      <c r="B58" s="15">
        <v>55</v>
      </c>
      <c r="C58" s="35" t="s">
        <v>77</v>
      </c>
      <c r="D58" s="36" t="s">
        <v>245</v>
      </c>
      <c r="E58" s="35" t="s">
        <v>271</v>
      </c>
      <c r="F58" s="37" t="s">
        <v>339</v>
      </c>
      <c r="G58" s="37" t="s">
        <v>401</v>
      </c>
      <c r="H58" s="134"/>
    </row>
    <row r="59" spans="2:8" ht="16.5">
      <c r="B59" s="15">
        <v>56</v>
      </c>
      <c r="C59" s="35" t="s">
        <v>524</v>
      </c>
      <c r="D59" s="36" t="s">
        <v>214</v>
      </c>
      <c r="E59" s="35" t="s">
        <v>273</v>
      </c>
      <c r="F59" s="35" t="s">
        <v>308</v>
      </c>
      <c r="G59" s="35" t="s">
        <v>370</v>
      </c>
      <c r="H59" s="134"/>
    </row>
    <row r="60" spans="2:8" ht="16.5">
      <c r="B60" s="15">
        <v>57</v>
      </c>
      <c r="C60" s="35" t="s">
        <v>97</v>
      </c>
      <c r="D60" s="36" t="s">
        <v>218</v>
      </c>
      <c r="E60" s="35" t="s">
        <v>272</v>
      </c>
      <c r="F60" s="37" t="s">
        <v>343</v>
      </c>
      <c r="G60" s="37" t="s">
        <v>405</v>
      </c>
      <c r="H60" s="134"/>
    </row>
    <row r="61" spans="2:8" ht="16.5">
      <c r="B61" s="15">
        <v>58</v>
      </c>
      <c r="C61" s="35" t="s">
        <v>194</v>
      </c>
      <c r="D61" s="36" t="s">
        <v>249</v>
      </c>
      <c r="E61" s="35" t="s">
        <v>272</v>
      </c>
      <c r="F61" s="35" t="s">
        <v>344</v>
      </c>
      <c r="G61" s="35" t="s">
        <v>406</v>
      </c>
      <c r="H61" s="134"/>
    </row>
    <row r="62" spans="2:8" ht="16.5">
      <c r="B62" s="15">
        <v>59</v>
      </c>
      <c r="C62" s="35" t="s">
        <v>195</v>
      </c>
      <c r="D62" s="36" t="s">
        <v>250</v>
      </c>
      <c r="E62" s="35" t="s">
        <v>272</v>
      </c>
      <c r="F62" s="35" t="s">
        <v>345</v>
      </c>
      <c r="G62" s="35" t="s">
        <v>407</v>
      </c>
      <c r="H62" s="134"/>
    </row>
    <row r="63" spans="2:8" ht="16.5">
      <c r="B63" s="15">
        <v>60</v>
      </c>
      <c r="C63" s="35" t="s">
        <v>93</v>
      </c>
      <c r="D63" s="36" t="s">
        <v>251</v>
      </c>
      <c r="E63" s="35" t="s">
        <v>295</v>
      </c>
      <c r="F63" s="35" t="s">
        <v>346</v>
      </c>
      <c r="G63" s="35" t="s">
        <v>408</v>
      </c>
      <c r="H63" s="134"/>
    </row>
    <row r="64" spans="2:8" ht="16.5">
      <c r="B64" s="15">
        <v>61</v>
      </c>
      <c r="C64" s="35" t="s">
        <v>72</v>
      </c>
      <c r="D64" s="36" t="s">
        <v>252</v>
      </c>
      <c r="E64" s="35" t="s">
        <v>296</v>
      </c>
      <c r="F64" s="35" t="s">
        <v>347</v>
      </c>
      <c r="G64" s="35" t="s">
        <v>409</v>
      </c>
      <c r="H64" s="134"/>
    </row>
    <row r="65" spans="2:8" ht="16.5">
      <c r="B65" s="15">
        <v>62</v>
      </c>
      <c r="C65" s="35" t="s">
        <v>73</v>
      </c>
      <c r="D65" s="36" t="s">
        <v>253</v>
      </c>
      <c r="E65" s="35" t="s">
        <v>297</v>
      </c>
      <c r="F65" s="35" t="s">
        <v>348</v>
      </c>
      <c r="G65" s="35" t="s">
        <v>410</v>
      </c>
      <c r="H65" s="134"/>
    </row>
    <row r="66" spans="2:8" ht="16.5">
      <c r="B66" s="15">
        <v>63</v>
      </c>
      <c r="C66" s="35" t="s">
        <v>196</v>
      </c>
      <c r="D66" s="36" t="s">
        <v>254</v>
      </c>
      <c r="E66" s="35" t="s">
        <v>272</v>
      </c>
      <c r="F66" s="35" t="s">
        <v>349</v>
      </c>
      <c r="G66" s="35" t="s">
        <v>411</v>
      </c>
      <c r="H66" s="134"/>
    </row>
    <row r="67" spans="2:8" ht="16.5">
      <c r="B67" s="15">
        <v>64</v>
      </c>
      <c r="C67" s="35" t="s">
        <v>197</v>
      </c>
      <c r="D67" s="36" t="s">
        <v>255</v>
      </c>
      <c r="E67" s="35" t="s">
        <v>272</v>
      </c>
      <c r="F67" s="35" t="s">
        <v>350</v>
      </c>
      <c r="G67" s="35" t="s">
        <v>412</v>
      </c>
      <c r="H67" s="134"/>
    </row>
    <row r="68" spans="2:8" ht="16.5">
      <c r="B68" s="15">
        <v>65</v>
      </c>
      <c r="C68" s="35" t="s">
        <v>198</v>
      </c>
      <c r="D68" s="36" t="s">
        <v>256</v>
      </c>
      <c r="E68" s="35" t="s">
        <v>298</v>
      </c>
      <c r="F68" s="35" t="s">
        <v>351</v>
      </c>
      <c r="G68" s="35" t="s">
        <v>413</v>
      </c>
      <c r="H68" s="134"/>
    </row>
    <row r="69" spans="2:8" ht="16.5">
      <c r="B69" s="15">
        <v>66</v>
      </c>
      <c r="C69" s="35" t="s">
        <v>42</v>
      </c>
      <c r="D69" s="36" t="s">
        <v>257</v>
      </c>
      <c r="E69" s="35" t="s">
        <v>272</v>
      </c>
      <c r="F69" s="35" t="s">
        <v>352</v>
      </c>
      <c r="G69" s="35" t="s">
        <v>414</v>
      </c>
      <c r="H69" s="134"/>
    </row>
    <row r="70" spans="2:8" ht="16.5">
      <c r="B70" s="15">
        <v>67</v>
      </c>
      <c r="C70" s="35" t="s">
        <v>199</v>
      </c>
      <c r="D70" s="36" t="s">
        <v>251</v>
      </c>
      <c r="E70" s="35" t="s">
        <v>299</v>
      </c>
      <c r="F70" s="35" t="s">
        <v>353</v>
      </c>
      <c r="G70" s="35" t="s">
        <v>415</v>
      </c>
      <c r="H70" s="134"/>
    </row>
    <row r="71" spans="2:8" ht="16.5">
      <c r="B71" s="15">
        <v>68</v>
      </c>
      <c r="C71" s="35" t="s">
        <v>200</v>
      </c>
      <c r="D71" s="36" t="s">
        <v>258</v>
      </c>
      <c r="E71" s="35" t="s">
        <v>300</v>
      </c>
      <c r="F71" s="35" t="s">
        <v>354</v>
      </c>
      <c r="G71" s="35" t="s">
        <v>416</v>
      </c>
      <c r="H71" s="134"/>
    </row>
    <row r="72" spans="2:8" ht="16.5">
      <c r="B72" s="15">
        <v>69</v>
      </c>
      <c r="C72" s="35" t="s">
        <v>201</v>
      </c>
      <c r="D72" s="36" t="s">
        <v>259</v>
      </c>
      <c r="E72" s="35" t="s">
        <v>289</v>
      </c>
      <c r="F72" s="35" t="s">
        <v>355</v>
      </c>
      <c r="G72" s="35" t="s">
        <v>417</v>
      </c>
      <c r="H72" s="134"/>
    </row>
    <row r="73" spans="2:8" ht="16.5">
      <c r="B73" s="15">
        <v>70</v>
      </c>
      <c r="C73" s="35" t="s">
        <v>81</v>
      </c>
      <c r="D73" s="36" t="s">
        <v>260</v>
      </c>
      <c r="E73" s="35" t="s">
        <v>301</v>
      </c>
      <c r="F73" s="35" t="s">
        <v>356</v>
      </c>
      <c r="G73" s="35" t="s">
        <v>418</v>
      </c>
      <c r="H73" s="134"/>
    </row>
    <row r="74" spans="2:8" ht="16.5">
      <c r="B74" s="15">
        <v>71</v>
      </c>
      <c r="C74" s="35" t="s">
        <v>202</v>
      </c>
      <c r="D74" s="36" t="s">
        <v>261</v>
      </c>
      <c r="E74" s="35" t="s">
        <v>298</v>
      </c>
      <c r="F74" s="35" t="s">
        <v>357</v>
      </c>
      <c r="G74" s="35" t="s">
        <v>419</v>
      </c>
      <c r="H74" s="134"/>
    </row>
    <row r="75" spans="2:8" ht="16.5">
      <c r="B75" s="15">
        <v>72</v>
      </c>
      <c r="C75" s="35" t="s">
        <v>203</v>
      </c>
      <c r="D75" s="36" t="s">
        <v>262</v>
      </c>
      <c r="E75" s="35" t="s">
        <v>272</v>
      </c>
      <c r="F75" s="35" t="s">
        <v>358</v>
      </c>
      <c r="G75" s="35" t="s">
        <v>420</v>
      </c>
      <c r="H75" s="134"/>
    </row>
    <row r="76" spans="2:8" ht="16.5">
      <c r="B76" s="15">
        <v>73</v>
      </c>
      <c r="C76" s="35" t="s">
        <v>204</v>
      </c>
      <c r="D76" s="36" t="s">
        <v>263</v>
      </c>
      <c r="E76" s="35" t="s">
        <v>272</v>
      </c>
      <c r="F76" s="35" t="s">
        <v>359</v>
      </c>
      <c r="G76" s="35" t="s">
        <v>421</v>
      </c>
      <c r="H76" s="134"/>
    </row>
    <row r="77" spans="2:8" ht="16.5">
      <c r="B77" s="15">
        <v>74</v>
      </c>
      <c r="C77" s="35" t="s">
        <v>40</v>
      </c>
      <c r="D77" s="36" t="s">
        <v>251</v>
      </c>
      <c r="E77" s="35" t="s">
        <v>272</v>
      </c>
      <c r="F77" s="35" t="s">
        <v>360</v>
      </c>
      <c r="G77" s="35" t="s">
        <v>422</v>
      </c>
      <c r="H77" s="134"/>
    </row>
    <row r="78" spans="2:8" ht="16.5">
      <c r="B78" s="15">
        <v>75</v>
      </c>
      <c r="C78" s="35" t="s">
        <v>205</v>
      </c>
      <c r="D78" s="36" t="s">
        <v>264</v>
      </c>
      <c r="E78" s="35" t="s">
        <v>272</v>
      </c>
      <c r="F78" s="35" t="s">
        <v>361</v>
      </c>
      <c r="G78" s="35" t="s">
        <v>423</v>
      </c>
      <c r="H78" s="134"/>
    </row>
    <row r="79" spans="2:8" ht="16.5">
      <c r="B79" s="15">
        <v>76</v>
      </c>
      <c r="C79" s="35" t="s">
        <v>206</v>
      </c>
      <c r="D79" s="36" t="s">
        <v>265</v>
      </c>
      <c r="E79" s="35" t="s">
        <v>302</v>
      </c>
      <c r="F79" s="35" t="s">
        <v>362</v>
      </c>
      <c r="G79" s="35" t="s">
        <v>424</v>
      </c>
      <c r="H79" s="134"/>
    </row>
    <row r="80" spans="2:8" ht="16.5">
      <c r="B80" s="15">
        <v>77</v>
      </c>
      <c r="C80" s="35" t="s">
        <v>207</v>
      </c>
      <c r="D80" s="36" t="s">
        <v>266</v>
      </c>
      <c r="E80" s="35" t="s">
        <v>272</v>
      </c>
      <c r="F80" s="35" t="s">
        <v>363</v>
      </c>
      <c r="G80" s="35" t="s">
        <v>425</v>
      </c>
      <c r="H80" s="134"/>
    </row>
    <row r="81" spans="2:8" ht="16.5">
      <c r="B81" s="15">
        <v>78</v>
      </c>
      <c r="C81" s="35" t="s">
        <v>208</v>
      </c>
      <c r="D81" s="36" t="s">
        <v>267</v>
      </c>
      <c r="E81" s="35" t="s">
        <v>303</v>
      </c>
      <c r="F81" s="35" t="s">
        <v>364</v>
      </c>
      <c r="G81" s="35" t="s">
        <v>426</v>
      </c>
      <c r="H81" s="134"/>
    </row>
    <row r="82" spans="2:8" ht="16.5">
      <c r="B82" s="135">
        <v>79</v>
      </c>
      <c r="C82" s="127" t="s">
        <v>209</v>
      </c>
      <c r="D82" s="128" t="s">
        <v>268</v>
      </c>
      <c r="E82" s="127" t="s">
        <v>289</v>
      </c>
      <c r="F82" s="127" t="s">
        <v>365</v>
      </c>
      <c r="G82" s="127" t="s">
        <v>427</v>
      </c>
      <c r="H82" s="136"/>
    </row>
    <row r="83" spans="2:8" ht="17.25" thickBot="1">
      <c r="B83" s="137"/>
      <c r="C83" s="138" t="s">
        <v>510</v>
      </c>
      <c r="D83" s="139" t="s">
        <v>528</v>
      </c>
      <c r="E83" s="138" t="s">
        <v>529</v>
      </c>
      <c r="F83" s="138" t="s">
        <v>530</v>
      </c>
      <c r="G83" s="138" t="s">
        <v>531</v>
      </c>
      <c r="H83" s="140"/>
    </row>
    <row r="84" spans="2:8" ht="17.25" thickBot="1">
      <c r="B84" s="129">
        <v>80</v>
      </c>
      <c r="C84" s="130" t="s">
        <v>193</v>
      </c>
      <c r="D84" s="131" t="s">
        <v>246</v>
      </c>
      <c r="E84" s="130" t="s">
        <v>293</v>
      </c>
      <c r="F84" s="130" t="s">
        <v>340</v>
      </c>
      <c r="G84" s="130" t="s">
        <v>402</v>
      </c>
      <c r="H84" s="132" t="s">
        <v>429</v>
      </c>
    </row>
  </sheetData>
  <autoFilter ref="B3:H63">
    <sortState ref="B4:H63">
      <sortCondition ref="C3"/>
    </sortState>
  </autoFilter>
  <mergeCells count="1">
    <mergeCell ref="B1:H1"/>
  </mergeCells>
  <phoneticPr fontId="5" type="noConversion"/>
  <hyperlinks>
    <hyperlink ref="G82" r:id="rId1"/>
    <hyperlink ref="G81" r:id="rId2"/>
    <hyperlink ref="G68" r:id="rId3"/>
    <hyperlink ref="G74" r:id="rId4"/>
    <hyperlink ref="G75" r:id="rId5"/>
    <hyperlink ref="G67" r:id="rId6"/>
    <hyperlink ref="G78" r:id="rId7"/>
  </hyperlinks>
  <pageMargins left="0.7" right="0.7" top="0.75" bottom="0.75" header="0.3" footer="0.3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B3" sqref="B3:E20"/>
    </sheetView>
  </sheetViews>
  <sheetFormatPr defaultRowHeight="16.5"/>
  <cols>
    <col min="1" max="1" width="1.7109375" customWidth="1"/>
    <col min="2" max="2" width="6.28515625" style="42" bestFit="1" customWidth="1"/>
    <col min="3" max="3" width="7.140625" style="42" bestFit="1" customWidth="1"/>
    <col min="4" max="4" width="39.5703125" style="42" customWidth="1"/>
    <col min="5" max="5" width="11.85546875" bestFit="1" customWidth="1"/>
  </cols>
  <sheetData>
    <row r="1" spans="2:5" ht="26.25">
      <c r="B1" s="331" t="s">
        <v>454</v>
      </c>
      <c r="C1" s="331"/>
      <c r="D1" s="331"/>
      <c r="E1" s="331"/>
    </row>
    <row r="2" spans="2:5" s="4" customFormat="1" ht="17.25" thickBot="1">
      <c r="B2" s="43"/>
      <c r="C2" s="43">
        <v>1</v>
      </c>
      <c r="D2" s="43">
        <v>2</v>
      </c>
      <c r="E2" s="9"/>
    </row>
    <row r="3" spans="2:5" ht="17.25" thickBot="1">
      <c r="B3" s="48" t="s">
        <v>428</v>
      </c>
      <c r="C3" s="49" t="s">
        <v>431</v>
      </c>
      <c r="D3" s="49" t="s">
        <v>432</v>
      </c>
      <c r="E3" s="50" t="s">
        <v>135</v>
      </c>
    </row>
    <row r="4" spans="2:5" ht="17.25" thickTop="1">
      <c r="B4" s="46">
        <v>1</v>
      </c>
      <c r="C4" s="47" t="s">
        <v>75</v>
      </c>
      <c r="D4" s="110" t="s">
        <v>433</v>
      </c>
      <c r="E4" s="111"/>
    </row>
    <row r="5" spans="2:5">
      <c r="B5" s="45">
        <v>2</v>
      </c>
      <c r="C5" s="44" t="s">
        <v>442</v>
      </c>
      <c r="D5" s="112" t="s">
        <v>470</v>
      </c>
      <c r="E5" s="113" t="s">
        <v>476</v>
      </c>
    </row>
    <row r="6" spans="2:5">
      <c r="B6" s="45">
        <v>3</v>
      </c>
      <c r="C6" s="44" t="s">
        <v>443</v>
      </c>
      <c r="D6" s="112" t="s">
        <v>434</v>
      </c>
      <c r="E6" s="113" t="s">
        <v>477</v>
      </c>
    </row>
    <row r="7" spans="2:5">
      <c r="B7" s="45">
        <v>4</v>
      </c>
      <c r="C7" s="44" t="s">
        <v>444</v>
      </c>
      <c r="D7" s="112" t="s">
        <v>453</v>
      </c>
      <c r="E7" s="113" t="s">
        <v>478</v>
      </c>
    </row>
    <row r="8" spans="2:5">
      <c r="B8" s="45">
        <v>5</v>
      </c>
      <c r="C8" s="44" t="s">
        <v>98</v>
      </c>
      <c r="D8" s="114" t="s">
        <v>440</v>
      </c>
      <c r="E8" s="113"/>
    </row>
    <row r="9" spans="2:5">
      <c r="B9" s="45">
        <v>6</v>
      </c>
      <c r="C9" s="44" t="s">
        <v>49</v>
      </c>
      <c r="D9" s="112" t="s">
        <v>441</v>
      </c>
      <c r="E9" s="113"/>
    </row>
    <row r="10" spans="2:5">
      <c r="B10" s="45">
        <v>7</v>
      </c>
      <c r="C10" s="44" t="s">
        <v>445</v>
      </c>
      <c r="D10" s="112" t="s">
        <v>435</v>
      </c>
      <c r="E10" s="113" t="s">
        <v>479</v>
      </c>
    </row>
    <row r="11" spans="2:5">
      <c r="B11" s="45">
        <v>8</v>
      </c>
      <c r="C11" s="44" t="s">
        <v>446</v>
      </c>
      <c r="D11" s="112" t="s">
        <v>436</v>
      </c>
      <c r="E11" s="113" t="s">
        <v>480</v>
      </c>
    </row>
    <row r="12" spans="2:5">
      <c r="B12" s="45">
        <v>9</v>
      </c>
      <c r="C12" s="44" t="s">
        <v>99</v>
      </c>
      <c r="D12" s="112" t="s">
        <v>437</v>
      </c>
      <c r="E12" s="113"/>
    </row>
    <row r="13" spans="2:5">
      <c r="B13" s="45">
        <v>10</v>
      </c>
      <c r="C13" s="44" t="s">
        <v>447</v>
      </c>
      <c r="D13" s="112" t="s">
        <v>248</v>
      </c>
      <c r="E13" s="113" t="s">
        <v>481</v>
      </c>
    </row>
    <row r="14" spans="2:5">
      <c r="B14" s="45">
        <v>11</v>
      </c>
      <c r="C14" s="44" t="s">
        <v>448</v>
      </c>
      <c r="D14" s="112" t="s">
        <v>438</v>
      </c>
      <c r="E14" s="113" t="s">
        <v>482</v>
      </c>
    </row>
    <row r="15" spans="2:5">
      <c r="B15" s="45">
        <v>12</v>
      </c>
      <c r="C15" s="44" t="s">
        <v>45</v>
      </c>
      <c r="D15" s="112" t="s">
        <v>439</v>
      </c>
      <c r="E15" s="113"/>
    </row>
    <row r="16" spans="2:5">
      <c r="B16" s="45">
        <v>13</v>
      </c>
      <c r="C16" s="44" t="s">
        <v>100</v>
      </c>
      <c r="D16" s="112" t="s">
        <v>471</v>
      </c>
      <c r="E16" s="113"/>
    </row>
    <row r="17" spans="2:5">
      <c r="B17" s="45">
        <v>14</v>
      </c>
      <c r="C17" s="44" t="s">
        <v>34</v>
      </c>
      <c r="D17" s="112" t="s">
        <v>472</v>
      </c>
      <c r="E17" s="113"/>
    </row>
    <row r="18" spans="2:5">
      <c r="B18" s="45">
        <v>15</v>
      </c>
      <c r="C18" s="105" t="s">
        <v>449</v>
      </c>
      <c r="D18" s="115" t="s">
        <v>451</v>
      </c>
      <c r="E18" s="113"/>
    </row>
    <row r="19" spans="2:5">
      <c r="B19" s="107">
        <v>16</v>
      </c>
      <c r="C19" s="108" t="s">
        <v>450</v>
      </c>
      <c r="D19" s="116" t="s">
        <v>452</v>
      </c>
      <c r="E19" s="117"/>
    </row>
    <row r="20" spans="2:5" ht="17.25" thickBot="1">
      <c r="B20" s="109">
        <v>17</v>
      </c>
      <c r="C20" s="106" t="s">
        <v>21</v>
      </c>
      <c r="D20" s="118" t="s">
        <v>469</v>
      </c>
      <c r="E20" s="119"/>
    </row>
  </sheetData>
  <mergeCells count="1">
    <mergeCell ref="B1:E1"/>
  </mergeCells>
  <phoneticPr fontId="5" type="noConversion"/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7" r:id="rId14"/>
    <hyperlink ref="D18" r:id="rId15"/>
    <hyperlink ref="D19" r:id="rId16"/>
    <hyperlink ref="D20" r:id="rId17"/>
  </hyperlinks>
  <pageMargins left="0.7" right="0.7" top="0.75" bottom="0.75" header="0.3" footer="0.3"/>
  <pageSetup paperSize="9" orientation="portrait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1.2025년도 2차(4기) 모집현황(종합)</vt:lpstr>
      <vt:lpstr>2.2025년도 2차(4기) 모집현황(개설확정)</vt:lpstr>
      <vt:lpstr>2.2025년도 2차(4기) 모집현황(보류과정)</vt:lpstr>
      <vt:lpstr>2.2025년도 2차(4기) 모집현황(폐강과정)</vt:lpstr>
      <vt:lpstr>(원본)2025년도 2차(4기) 모집현황</vt:lpstr>
      <vt:lpstr>5.교과목 정보</vt:lpstr>
      <vt:lpstr>Sheet1</vt:lpstr>
      <vt:lpstr>6.강사정보</vt:lpstr>
      <vt:lpstr>7.교육장 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사용자</cp:lastModifiedBy>
  <cp:lastPrinted>2025-03-12T04:37:49Z</cp:lastPrinted>
  <dcterms:created xsi:type="dcterms:W3CDTF">2024-09-06T00:24:49Z</dcterms:created>
  <dcterms:modified xsi:type="dcterms:W3CDTF">2025-03-12T06:59:41Z</dcterms:modified>
</cp:coreProperties>
</file>