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la\Downloads\"/>
    </mc:Choice>
  </mc:AlternateContent>
  <xr:revisionPtr revIDLastSave="0" documentId="13_ncr:1_{9F3041C3-501A-4DBF-A773-075355EBA1D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P4" i="1"/>
  <c r="P5" i="1"/>
  <c r="P3" i="1"/>
  <c r="P14" i="1"/>
  <c r="P13" i="1"/>
  <c r="P18" i="1"/>
  <c r="P17" i="1"/>
  <c r="P16" i="1"/>
  <c r="P12" i="1"/>
  <c r="P11" i="1"/>
  <c r="P10" i="1"/>
  <c r="P9" i="1"/>
  <c r="P8" i="1"/>
  <c r="P7" i="1"/>
  <c r="P6" i="1"/>
  <c r="P2" i="1"/>
</calcChain>
</file>

<file path=xl/sharedStrings.xml><?xml version="1.0" encoding="utf-8"?>
<sst xmlns="http://schemas.openxmlformats.org/spreadsheetml/2006/main" count="53" uniqueCount="37">
  <si>
    <t>Part No.</t>
  </si>
  <si>
    <t>Name of the part</t>
  </si>
  <si>
    <t>Level</t>
  </si>
  <si>
    <t>Quantity per set 
(Qps)</t>
  </si>
  <si>
    <t>Photo</t>
  </si>
  <si>
    <t>Part type</t>
  </si>
  <si>
    <t>α
Angle</t>
  </si>
  <si>
    <t>β
Angle</t>
  </si>
  <si>
    <r>
      <rPr>
        <b/>
        <sz val="16"/>
        <color rgb="FF000000"/>
        <rFont val="Arial1"/>
      </rPr>
      <t>α+β</t>
    </r>
    <r>
      <rPr>
        <b/>
        <sz val="11"/>
        <color rgb="FF000000"/>
        <rFont val="Arial1"/>
      </rPr>
      <t xml:space="preserve">
</t>
    </r>
  </si>
  <si>
    <t>Thickness
t (mm)</t>
  </si>
  <si>
    <r>
      <rPr>
        <b/>
        <sz val="16"/>
        <color rgb="FF000000"/>
        <rFont val="Arial"/>
        <family val="2"/>
      </rPr>
      <t>Size or length(mm)</t>
    </r>
    <r>
      <rPr>
        <b/>
        <sz val="14"/>
        <color rgb="FF000000"/>
        <rFont val="Arial"/>
        <family val="2"/>
      </rPr>
      <t xml:space="preserve">
</t>
    </r>
  </si>
  <si>
    <t>Code</t>
  </si>
  <si>
    <t>Holding time
(H)</t>
  </si>
  <si>
    <t>Insertion time
(I)</t>
  </si>
  <si>
    <t xml:space="preserve">Total time
(H+I)*Qps
</t>
  </si>
  <si>
    <t>Package box</t>
  </si>
  <si>
    <t>Non Standard</t>
  </si>
  <si>
    <t>EPS</t>
  </si>
  <si>
    <t>Phillip's head screw</t>
  </si>
  <si>
    <t>standard</t>
  </si>
  <si>
    <t>Back Cover</t>
  </si>
  <si>
    <t>Power switch circuit</t>
  </si>
  <si>
    <t>Main body assembly</t>
  </si>
  <si>
    <t>00</t>
  </si>
  <si>
    <t>Speaker assembly</t>
  </si>
  <si>
    <t>Li-ion battery(2000Mah)</t>
  </si>
  <si>
    <t>Metal strip</t>
  </si>
  <si>
    <t>Option controller PCB</t>
  </si>
  <si>
    <t>Buttons</t>
  </si>
  <si>
    <t>PCB controller frame</t>
  </si>
  <si>
    <t>PCB circuit board</t>
  </si>
  <si>
    <t>Secondary circuit board
(SCB)</t>
  </si>
  <si>
    <t>LED circuit</t>
  </si>
  <si>
    <t>02</t>
  </si>
  <si>
    <t>Front cover</t>
  </si>
  <si>
    <t>TOTAL TIME (in seconds)</t>
  </si>
  <si>
    <t>Polybag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</si>
</sst>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s.-4009]#,##0.00;[Red]&quot;-&quot;[$Rs.-4009]#,##0.00"/>
  </numFmts>
  <fonts count="9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6"/>
      <color rgb="FF000000"/>
      <name val="Arial1"/>
    </font>
    <font>
      <b/>
      <sz val="14"/>
      <color rgb="FF000000"/>
      <name val="Arial1"/>
    </font>
    <font>
      <b/>
      <sz val="11"/>
      <color rgb="FF000000"/>
      <name val="Arial1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quotePrefix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8" fillId="0" borderId="0" xfId="0" applyFont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jp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467032</xdr:colOff>
      <xdr:row>5</xdr:row>
      <xdr:rowOff>24582</xdr:rowOff>
    </xdr:from>
    <xdr:ext cx="1809711" cy="1493573"/>
    <xdr:pic>
      <xdr:nvPicPr>
        <xdr:cNvPr id="3" name="Graphics 1">
          <a:extLst>
            <a:ext uri="{FF2B5EF4-FFF2-40B4-BE49-F238E27FC236}">
              <a16:creationId xmlns:a16="http://schemas.microsoft.com/office/drawing/2014/main" id="{1C05A421-CEA3-4DBC-BCAF-085B94576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lum/>
          <a:alphaModFix/>
        </a:blip>
        <a:srcRect l="14296" r="3565"/>
        <a:stretch/>
      </xdr:blipFill>
      <xdr:spPr>
        <a:xfrm>
          <a:off x="6280355" y="3699388"/>
          <a:ext cx="1809711" cy="149357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448596</xdr:colOff>
      <xdr:row>10</xdr:row>
      <xdr:rowOff>24581</xdr:rowOff>
    </xdr:from>
    <xdr:ext cx="1865762" cy="1456401"/>
    <xdr:pic>
      <xdr:nvPicPr>
        <xdr:cNvPr id="8" name="Graphics 2">
          <a:extLst>
            <a:ext uri="{FF2B5EF4-FFF2-40B4-BE49-F238E27FC236}">
              <a16:creationId xmlns:a16="http://schemas.microsoft.com/office/drawing/2014/main" id="{CE3328EF-C25A-4D3A-9361-784569C7F9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lum/>
          <a:alphaModFix/>
        </a:blip>
        <a:srcRect l="35951" t="10547" r="17619" b="11594"/>
        <a:stretch/>
      </xdr:blipFill>
      <xdr:spPr>
        <a:xfrm rot="5400000" flipH="1">
          <a:off x="6466599" y="11102417"/>
          <a:ext cx="1456401" cy="1865762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277599</xdr:colOff>
      <xdr:row>17</xdr:row>
      <xdr:rowOff>24583</xdr:rowOff>
    </xdr:from>
    <xdr:ext cx="1983820" cy="1509452"/>
    <xdr:pic>
      <xdr:nvPicPr>
        <xdr:cNvPr id="12" name="Graphics 3">
          <a:extLst>
            <a:ext uri="{FF2B5EF4-FFF2-40B4-BE49-F238E27FC236}">
              <a16:creationId xmlns:a16="http://schemas.microsoft.com/office/drawing/2014/main" id="{1D96AB00-B2A8-4C71-95C4-BD9C48399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 rot="10799991" flipH="1">
          <a:off x="5181438" y="21557228"/>
          <a:ext cx="1983820" cy="1509452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294967</xdr:colOff>
      <xdr:row>16</xdr:row>
      <xdr:rowOff>24584</xdr:rowOff>
    </xdr:from>
    <xdr:ext cx="2003323" cy="1437966"/>
    <xdr:pic>
      <xdr:nvPicPr>
        <xdr:cNvPr id="11" name="Graphics 4">
          <a:extLst>
            <a:ext uri="{FF2B5EF4-FFF2-40B4-BE49-F238E27FC236}">
              <a16:creationId xmlns:a16="http://schemas.microsoft.com/office/drawing/2014/main" id="{B636A7C9-97FA-4B2F-9DC0-B141D701E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lum/>
          <a:alphaModFix/>
        </a:blip>
        <a:srcRect l="22893" t="10837" r="18206" b="16012"/>
        <a:stretch/>
      </xdr:blipFill>
      <xdr:spPr>
        <a:xfrm>
          <a:off x="5198806" y="20033229"/>
          <a:ext cx="2003323" cy="143796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501260</xdr:colOff>
      <xdr:row>8</xdr:row>
      <xdr:rowOff>60891</xdr:rowOff>
    </xdr:from>
    <xdr:ext cx="1723288" cy="1447559"/>
    <xdr:pic>
      <xdr:nvPicPr>
        <xdr:cNvPr id="6" name="Graphics 5">
          <a:extLst>
            <a:ext uri="{FF2B5EF4-FFF2-40B4-BE49-F238E27FC236}">
              <a16:creationId xmlns:a16="http://schemas.microsoft.com/office/drawing/2014/main" id="{0496FC54-D12F-4056-912A-01BA781A5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6314583" y="8295407"/>
          <a:ext cx="1723288" cy="1447559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285032</xdr:colOff>
      <xdr:row>15</xdr:row>
      <xdr:rowOff>49161</xdr:rowOff>
    </xdr:from>
    <xdr:ext cx="2012221" cy="1475638"/>
    <xdr:pic>
      <xdr:nvPicPr>
        <xdr:cNvPr id="10" name="Graphics 6">
          <a:extLst>
            <a:ext uri="{FF2B5EF4-FFF2-40B4-BE49-F238E27FC236}">
              <a16:creationId xmlns:a16="http://schemas.microsoft.com/office/drawing/2014/main" id="{23F76DE5-05E3-4F06-B2F3-9835D5FC92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lum/>
          <a:alphaModFix/>
        </a:blip>
        <a:srcRect l="28055"/>
        <a:stretch/>
      </xdr:blipFill>
      <xdr:spPr>
        <a:xfrm rot="16200000">
          <a:off x="5457163" y="18265514"/>
          <a:ext cx="1475638" cy="20122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12293</xdr:colOff>
      <xdr:row>11</xdr:row>
      <xdr:rowOff>24575</xdr:rowOff>
    </xdr:from>
    <xdr:ext cx="2703871" cy="1425686"/>
    <xdr:pic>
      <xdr:nvPicPr>
        <xdr:cNvPr id="9" name="Graphics 7">
          <a:extLst>
            <a:ext uri="{FF2B5EF4-FFF2-40B4-BE49-F238E27FC236}">
              <a16:creationId xmlns:a16="http://schemas.microsoft.com/office/drawing/2014/main" id="{EDE18360-E5B3-45F7-B2EF-6A90702DC8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lum/>
          <a:alphaModFix/>
        </a:blip>
        <a:srcRect l="15771" r="16708"/>
        <a:stretch/>
      </xdr:blipFill>
      <xdr:spPr>
        <a:xfrm rot="16200000">
          <a:off x="5555225" y="12105966"/>
          <a:ext cx="1425686" cy="270387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469296</xdr:colOff>
      <xdr:row>9</xdr:row>
      <xdr:rowOff>8659</xdr:rowOff>
    </xdr:from>
    <xdr:ext cx="1804413" cy="1542207"/>
    <xdr:pic>
      <xdr:nvPicPr>
        <xdr:cNvPr id="7" name="Graphics 8">
          <a:extLst>
            <a:ext uri="{FF2B5EF4-FFF2-40B4-BE49-F238E27FC236}">
              <a16:creationId xmlns:a16="http://schemas.microsoft.com/office/drawing/2014/main" id="{C8A246B4-6B70-4724-BFFC-AAE1C5FE3F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lum/>
          <a:alphaModFix/>
        </a:blip>
        <a:srcRect l="27166"/>
        <a:stretch/>
      </xdr:blipFill>
      <xdr:spPr>
        <a:xfrm rot="16200000">
          <a:off x="6413722" y="9636072"/>
          <a:ext cx="1542207" cy="180441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516194</xdr:colOff>
      <xdr:row>6</xdr:row>
      <xdr:rowOff>36872</xdr:rowOff>
    </xdr:from>
    <xdr:ext cx="1732935" cy="1487130"/>
    <xdr:pic>
      <xdr:nvPicPr>
        <xdr:cNvPr id="4" name="Graphics 9">
          <a:extLst>
            <a:ext uri="{FF2B5EF4-FFF2-40B4-BE49-F238E27FC236}">
              <a16:creationId xmlns:a16="http://schemas.microsoft.com/office/drawing/2014/main" id="{477A0DE1-A3C8-4E4D-9AD2-69F900FEF5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lum/>
          <a:alphaModFix/>
        </a:blip>
        <a:srcRect l="24462" t="20111" r="11482" b="11441"/>
        <a:stretch/>
      </xdr:blipFill>
      <xdr:spPr>
        <a:xfrm>
          <a:off x="6329517" y="5235678"/>
          <a:ext cx="1732935" cy="148713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454741</xdr:colOff>
      <xdr:row>4</xdr:row>
      <xdr:rowOff>49162</xdr:rowOff>
    </xdr:from>
    <xdr:ext cx="1806678" cy="1427155"/>
    <xdr:pic>
      <xdr:nvPicPr>
        <xdr:cNvPr id="2" name="Graphics 10">
          <a:extLst>
            <a:ext uri="{FF2B5EF4-FFF2-40B4-BE49-F238E27FC236}">
              <a16:creationId xmlns:a16="http://schemas.microsoft.com/office/drawing/2014/main" id="{92541686-E1A0-44FE-BB9F-5EB8FA556C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lum/>
          <a:alphaModFix/>
        </a:blip>
        <a:srcRect l="25210" t="42502" r="33994" b="16791"/>
        <a:stretch/>
      </xdr:blipFill>
      <xdr:spPr>
        <a:xfrm>
          <a:off x="5358580" y="3723968"/>
          <a:ext cx="1806678" cy="142715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503902</xdr:colOff>
      <xdr:row>7</xdr:row>
      <xdr:rowOff>24580</xdr:rowOff>
    </xdr:from>
    <xdr:ext cx="1732936" cy="1463042"/>
    <xdr:pic>
      <xdr:nvPicPr>
        <xdr:cNvPr id="5" name="Graphics 11">
          <a:extLst>
            <a:ext uri="{FF2B5EF4-FFF2-40B4-BE49-F238E27FC236}">
              <a16:creationId xmlns:a16="http://schemas.microsoft.com/office/drawing/2014/main" id="{4BC7A301-7DBB-40BE-9B1B-6DDDE0A8B3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lum/>
          <a:alphaModFix/>
        </a:blip>
        <a:srcRect l="8286" t="6604" r="9455" b="3385"/>
        <a:stretch/>
      </xdr:blipFill>
      <xdr:spPr>
        <a:xfrm>
          <a:off x="6317225" y="6747386"/>
          <a:ext cx="1732936" cy="1463042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481081</xdr:colOff>
      <xdr:row>1</xdr:row>
      <xdr:rowOff>16263</xdr:rowOff>
    </xdr:from>
    <xdr:ext cx="1768047" cy="1500535"/>
    <xdr:pic>
      <xdr:nvPicPr>
        <xdr:cNvPr id="13" name="Graphics 12">
          <a:extLst>
            <a:ext uri="{FF2B5EF4-FFF2-40B4-BE49-F238E27FC236}">
              <a16:creationId xmlns:a16="http://schemas.microsoft.com/office/drawing/2014/main" id="{20B06524-479A-4B51-BD29-FF5A750A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lum/>
          <a:alphaModFix/>
        </a:blip>
        <a:srcRect/>
        <a:stretch>
          <a:fillRect/>
        </a:stretch>
      </xdr:blipFill>
      <xdr:spPr>
        <a:xfrm>
          <a:off x="6294404" y="839715"/>
          <a:ext cx="1768047" cy="1500535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4</xdr:col>
      <xdr:colOff>319548</xdr:colOff>
      <xdr:row>12</xdr:row>
      <xdr:rowOff>12291</xdr:rowOff>
    </xdr:from>
    <xdr:to>
      <xdr:col>4</xdr:col>
      <xdr:colOff>2310580</xdr:colOff>
      <xdr:row>12</xdr:row>
      <xdr:rowOff>1265904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67A21BA-D5B0-4006-A408-ABE79B536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3387" y="14219904"/>
          <a:ext cx="1991032" cy="1253613"/>
        </a:xfrm>
        <a:prstGeom prst="rect">
          <a:avLst/>
        </a:prstGeom>
      </xdr:spPr>
    </xdr:pic>
    <xdr:clientData/>
  </xdr:twoCellAnchor>
  <xdr:twoCellAnchor editAs="oneCell">
    <xdr:from>
      <xdr:col>4</xdr:col>
      <xdr:colOff>319548</xdr:colOff>
      <xdr:row>12</xdr:row>
      <xdr:rowOff>1302773</xdr:rowOff>
    </xdr:from>
    <xdr:to>
      <xdr:col>4</xdr:col>
      <xdr:colOff>2273709</xdr:colOff>
      <xdr:row>13</xdr:row>
      <xdr:rowOff>1189087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F59EEFB-7A59-414E-8458-43223F996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3387" y="15510386"/>
          <a:ext cx="1954161" cy="1410314"/>
        </a:xfrm>
        <a:prstGeom prst="rect">
          <a:avLst/>
        </a:prstGeom>
      </xdr:spPr>
    </xdr:pic>
    <xdr:clientData/>
  </xdr:twoCellAnchor>
  <xdr:twoCellAnchor editAs="oneCell">
    <xdr:from>
      <xdr:col>4</xdr:col>
      <xdr:colOff>294970</xdr:colOff>
      <xdr:row>14</xdr:row>
      <xdr:rowOff>36871</xdr:rowOff>
    </xdr:from>
    <xdr:to>
      <xdr:col>4</xdr:col>
      <xdr:colOff>2286002</xdr:colOff>
      <xdr:row>14</xdr:row>
      <xdr:rowOff>1499419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22432B-EB41-48BD-8A48-091B36861B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44" t="6038" b="16507"/>
        <a:stretch/>
      </xdr:blipFill>
      <xdr:spPr>
        <a:xfrm rot="16200000">
          <a:off x="5463051" y="16733274"/>
          <a:ext cx="1462548" cy="1991032"/>
        </a:xfrm>
        <a:prstGeom prst="rect">
          <a:avLst/>
        </a:prstGeom>
      </xdr:spPr>
    </xdr:pic>
    <xdr:clientData/>
  </xdr:twoCellAnchor>
  <xdr:twoCellAnchor editAs="oneCell">
    <xdr:from>
      <xdr:col>4</xdr:col>
      <xdr:colOff>491613</xdr:colOff>
      <xdr:row>2</xdr:row>
      <xdr:rowOff>122902</xdr:rowOff>
    </xdr:from>
    <xdr:to>
      <xdr:col>4</xdr:col>
      <xdr:colOff>2285999</xdr:colOff>
      <xdr:row>2</xdr:row>
      <xdr:rowOff>1285666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AD52FF1-1558-4B53-817A-0917531386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3" t="9900" b="9902"/>
        <a:stretch/>
      </xdr:blipFill>
      <xdr:spPr>
        <a:xfrm>
          <a:off x="5395452" y="2470354"/>
          <a:ext cx="1794386" cy="1162764"/>
        </a:xfrm>
        <a:prstGeom prst="rect">
          <a:avLst/>
        </a:prstGeom>
      </xdr:spPr>
    </xdr:pic>
    <xdr:clientData/>
  </xdr:twoCellAnchor>
  <xdr:twoCellAnchor editAs="oneCell">
    <xdr:from>
      <xdr:col>4</xdr:col>
      <xdr:colOff>467033</xdr:colOff>
      <xdr:row>3</xdr:row>
      <xdr:rowOff>24581</xdr:rowOff>
    </xdr:from>
    <xdr:to>
      <xdr:col>4</xdr:col>
      <xdr:colOff>2224548</xdr:colOff>
      <xdr:row>4</xdr:row>
      <xdr:rowOff>24581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39F8B80-6AB1-4D8D-AD52-449B53092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0872" y="3699387"/>
          <a:ext cx="1757515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tabSelected="1" topLeftCell="A14" zoomScale="62" zoomScaleNormal="62" workbookViewId="0">
      <selection activeCell="P20" sqref="P20"/>
    </sheetView>
  </sheetViews>
  <sheetFormatPr defaultRowHeight="17.399999999999999"/>
  <cols>
    <col min="1" max="1" width="10.69921875" style="1" customWidth="1"/>
    <col min="2" max="2" width="22.09765625" style="1" customWidth="1"/>
    <col min="3" max="3" width="10.69921875" style="1" customWidth="1"/>
    <col min="4" max="4" width="21" style="1" customWidth="1"/>
    <col min="5" max="5" width="35.8984375" style="1" customWidth="1"/>
    <col min="6" max="6" width="16.69921875" style="1" customWidth="1"/>
    <col min="7" max="9" width="10.69921875" style="1" customWidth="1"/>
    <col min="10" max="10" width="13.5" style="1" customWidth="1"/>
    <col min="11" max="11" width="16.5" style="1" customWidth="1"/>
    <col min="12" max="12" width="10.69921875" style="1" customWidth="1"/>
    <col min="13" max="13" width="16.09765625" style="1" customWidth="1"/>
    <col min="14" max="14" width="10.69921875" style="1" customWidth="1"/>
    <col min="15" max="15" width="17" style="1" customWidth="1"/>
    <col min="16" max="16" width="15.09765625" style="1" customWidth="1"/>
    <col min="17" max="1024" width="10.69921875" style="1" customWidth="1"/>
    <col min="1025" max="1025" width="8.69921875" customWidth="1"/>
  </cols>
  <sheetData>
    <row r="1" spans="1:1024" s="10" customFormat="1" ht="64.95" customHeigh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4" t="s">
        <v>9</v>
      </c>
      <c r="K1" s="8" t="s">
        <v>10</v>
      </c>
      <c r="L1" s="3" t="s">
        <v>11</v>
      </c>
      <c r="M1" s="4" t="s">
        <v>12</v>
      </c>
      <c r="N1" s="3" t="s">
        <v>11</v>
      </c>
      <c r="O1" s="4" t="s">
        <v>13</v>
      </c>
      <c r="P1" s="4" t="s">
        <v>14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</row>
    <row r="2" spans="1:1024" ht="120" customHeight="1">
      <c r="A2" s="1">
        <v>13</v>
      </c>
      <c r="B2" s="1" t="s">
        <v>15</v>
      </c>
      <c r="C2" s="1">
        <v>1</v>
      </c>
      <c r="D2" s="1">
        <v>1</v>
      </c>
      <c r="F2" s="1" t="s">
        <v>16</v>
      </c>
      <c r="G2" s="1">
        <v>360</v>
      </c>
      <c r="H2" s="1">
        <v>180</v>
      </c>
      <c r="I2" s="1">
        <v>540</v>
      </c>
      <c r="J2" s="1">
        <v>285</v>
      </c>
      <c r="K2" s="1">
        <v>470</v>
      </c>
      <c r="L2" s="1">
        <v>83</v>
      </c>
      <c r="M2" s="1">
        <v>5.6</v>
      </c>
      <c r="N2" s="1">
        <v>30</v>
      </c>
      <c r="O2" s="1">
        <v>2</v>
      </c>
      <c r="P2" s="1">
        <f t="shared" ref="P2" si="0">(M2+O2)*D2</f>
        <v>7.6</v>
      </c>
    </row>
    <row r="3" spans="1:1024" ht="104.4" customHeight="1">
      <c r="A3" s="1">
        <v>12</v>
      </c>
      <c r="B3" s="1" t="s">
        <v>17</v>
      </c>
      <c r="C3" s="1">
        <v>1</v>
      </c>
      <c r="D3" s="1">
        <v>2</v>
      </c>
      <c r="F3" s="1" t="s">
        <v>16</v>
      </c>
      <c r="G3" s="1">
        <v>360</v>
      </c>
      <c r="H3" s="1">
        <v>360</v>
      </c>
      <c r="I3" s="1">
        <v>720</v>
      </c>
      <c r="J3" s="1">
        <v>140</v>
      </c>
      <c r="K3" s="1">
        <v>460</v>
      </c>
      <c r="L3" s="1">
        <v>30</v>
      </c>
      <c r="M3" s="1">
        <v>1.95</v>
      </c>
      <c r="N3" s="1">
        <v>98</v>
      </c>
      <c r="O3" s="1">
        <v>9</v>
      </c>
      <c r="P3" s="1">
        <f t="shared" ref="P3:P4" si="1">(M3+O3)*D3</f>
        <v>21.9</v>
      </c>
    </row>
    <row r="4" spans="1:1024" ht="120" customHeight="1">
      <c r="A4" s="1">
        <v>11</v>
      </c>
      <c r="B4" s="1" t="s">
        <v>36</v>
      </c>
      <c r="C4" s="1">
        <v>1</v>
      </c>
      <c r="D4" s="1">
        <v>1</v>
      </c>
      <c r="F4" s="1" t="s">
        <v>16</v>
      </c>
      <c r="G4" s="1">
        <v>360</v>
      </c>
      <c r="H4" s="1">
        <v>180</v>
      </c>
      <c r="I4" s="1">
        <v>540</v>
      </c>
      <c r="J4" s="1">
        <v>0.5</v>
      </c>
      <c r="K4" s="1">
        <v>640</v>
      </c>
      <c r="L4" s="1">
        <v>84</v>
      </c>
      <c r="M4" s="1">
        <v>6.75</v>
      </c>
      <c r="N4" s="1">
        <v>30</v>
      </c>
      <c r="O4" s="1">
        <v>2</v>
      </c>
      <c r="P4" s="1">
        <f t="shared" si="1"/>
        <v>8.75</v>
      </c>
    </row>
    <row r="5" spans="1:1024" ht="120" customHeight="1">
      <c r="A5" s="1">
        <v>10</v>
      </c>
      <c r="B5" s="1" t="s">
        <v>18</v>
      </c>
      <c r="C5" s="1">
        <v>1</v>
      </c>
      <c r="D5" s="1">
        <v>38</v>
      </c>
      <c r="F5" s="1" t="s">
        <v>19</v>
      </c>
      <c r="G5" s="1">
        <v>360</v>
      </c>
      <c r="H5" s="1">
        <v>0</v>
      </c>
      <c r="I5" s="1">
        <v>360</v>
      </c>
      <c r="J5" s="1">
        <v>4.2</v>
      </c>
      <c r="K5" s="1">
        <v>12</v>
      </c>
      <c r="L5" s="1">
        <v>68</v>
      </c>
      <c r="M5" s="1">
        <v>8</v>
      </c>
      <c r="N5" s="1">
        <v>92</v>
      </c>
      <c r="O5" s="1">
        <v>5</v>
      </c>
      <c r="P5" s="1">
        <f>(M5+O5)*D5</f>
        <v>494</v>
      </c>
    </row>
    <row r="6" spans="1:1024" ht="119.4" customHeight="1">
      <c r="A6" s="1">
        <v>9</v>
      </c>
      <c r="B6" s="1" t="s">
        <v>20</v>
      </c>
      <c r="C6" s="1">
        <v>1</v>
      </c>
      <c r="D6" s="1">
        <v>1</v>
      </c>
      <c r="F6" s="1" t="s">
        <v>16</v>
      </c>
      <c r="G6" s="1">
        <v>360</v>
      </c>
      <c r="H6" s="1">
        <v>360</v>
      </c>
      <c r="I6" s="1">
        <v>720</v>
      </c>
      <c r="J6" s="1">
        <v>5</v>
      </c>
      <c r="K6" s="1">
        <v>262</v>
      </c>
      <c r="L6" s="1">
        <v>30</v>
      </c>
      <c r="M6" s="1">
        <v>1.95</v>
      </c>
      <c r="N6" s="1">
        <v>92</v>
      </c>
      <c r="O6" s="1">
        <v>5</v>
      </c>
      <c r="P6" s="1">
        <f>(M6+O6)*D6</f>
        <v>6.95</v>
      </c>
    </row>
    <row r="7" spans="1:1024" ht="120" customHeight="1">
      <c r="A7" s="1">
        <v>8</v>
      </c>
      <c r="B7" s="1" t="s">
        <v>21</v>
      </c>
      <c r="C7" s="1">
        <v>1</v>
      </c>
      <c r="D7" s="1">
        <v>1</v>
      </c>
      <c r="F7" s="1" t="s">
        <v>16</v>
      </c>
      <c r="G7" s="1">
        <v>360</v>
      </c>
      <c r="H7" s="1">
        <v>360</v>
      </c>
      <c r="I7" s="1">
        <v>720</v>
      </c>
      <c r="J7" s="1">
        <v>20</v>
      </c>
      <c r="K7" s="1">
        <v>55</v>
      </c>
      <c r="L7" s="1">
        <v>35</v>
      </c>
      <c r="M7" s="1">
        <v>2.73</v>
      </c>
      <c r="N7" s="1">
        <v>98</v>
      </c>
      <c r="O7" s="1">
        <v>9</v>
      </c>
      <c r="P7" s="1">
        <f>(M7+O7)*D7</f>
        <v>11.73</v>
      </c>
    </row>
    <row r="8" spans="1:1024" ht="120" customHeight="1">
      <c r="A8" s="1">
        <v>7</v>
      </c>
      <c r="B8" s="1" t="s">
        <v>22</v>
      </c>
      <c r="C8" s="1">
        <v>1</v>
      </c>
      <c r="D8" s="1">
        <v>1</v>
      </c>
      <c r="F8" s="1" t="s">
        <v>16</v>
      </c>
      <c r="G8" s="1">
        <v>360</v>
      </c>
      <c r="H8" s="1">
        <v>360</v>
      </c>
      <c r="I8" s="1">
        <v>720</v>
      </c>
      <c r="J8" s="1">
        <v>190</v>
      </c>
      <c r="K8" s="1">
        <v>430</v>
      </c>
      <c r="L8" s="1">
        <v>91</v>
      </c>
      <c r="M8" s="1">
        <v>3</v>
      </c>
      <c r="N8" s="2" t="s">
        <v>23</v>
      </c>
      <c r="O8" s="1">
        <v>1.5</v>
      </c>
      <c r="P8" s="1">
        <f>(M8+O8)*D8</f>
        <v>4.5</v>
      </c>
    </row>
    <row r="9" spans="1:1024" ht="112.95" customHeight="1">
      <c r="A9" s="1">
        <v>6</v>
      </c>
      <c r="B9" s="1" t="s">
        <v>24</v>
      </c>
      <c r="C9" s="1">
        <v>1</v>
      </c>
      <c r="D9" s="1">
        <v>1</v>
      </c>
      <c r="F9" s="1" t="s">
        <v>16</v>
      </c>
      <c r="G9" s="1">
        <v>360</v>
      </c>
      <c r="H9" s="1">
        <v>90</v>
      </c>
      <c r="I9" s="1">
        <v>450</v>
      </c>
      <c r="J9" s="1">
        <v>80</v>
      </c>
      <c r="K9" s="1">
        <v>205</v>
      </c>
      <c r="L9" s="1">
        <v>15</v>
      </c>
      <c r="M9" s="1">
        <v>2.25</v>
      </c>
      <c r="N9" s="1">
        <v>92</v>
      </c>
      <c r="O9" s="1">
        <v>5</v>
      </c>
      <c r="P9" s="1">
        <f>(M9+O9)*D9</f>
        <v>7.25</v>
      </c>
    </row>
    <row r="10" spans="1:1024" ht="117.45" customHeight="1">
      <c r="A10" s="1">
        <v>5</v>
      </c>
      <c r="B10" s="1" t="s">
        <v>25</v>
      </c>
      <c r="C10" s="1">
        <v>1</v>
      </c>
      <c r="D10" s="1">
        <v>1</v>
      </c>
      <c r="F10" s="1" t="s">
        <v>19</v>
      </c>
      <c r="G10" s="1">
        <v>180</v>
      </c>
      <c r="H10" s="1">
        <v>180</v>
      </c>
      <c r="I10" s="1">
        <v>360</v>
      </c>
      <c r="J10" s="1">
        <v>15</v>
      </c>
      <c r="K10" s="1">
        <v>65</v>
      </c>
      <c r="L10" s="1">
        <v>10</v>
      </c>
      <c r="M10" s="1">
        <v>1.5</v>
      </c>
      <c r="N10" s="1">
        <v>98</v>
      </c>
      <c r="O10" s="1">
        <v>9</v>
      </c>
      <c r="P10" s="1">
        <f>(M10+O10)*D10</f>
        <v>10.5</v>
      </c>
    </row>
    <row r="11" spans="1:1024" ht="103.5" customHeight="1">
      <c r="A11" s="1">
        <v>4</v>
      </c>
      <c r="B11" s="1" t="s">
        <v>26</v>
      </c>
      <c r="C11" s="1">
        <v>1</v>
      </c>
      <c r="D11" s="1">
        <v>1</v>
      </c>
      <c r="F11" s="1" t="s">
        <v>16</v>
      </c>
      <c r="G11" s="1">
        <v>180</v>
      </c>
      <c r="H11" s="1">
        <v>180</v>
      </c>
      <c r="I11" s="1">
        <v>360</v>
      </c>
      <c r="J11" s="1">
        <v>1</v>
      </c>
      <c r="K11" s="1">
        <v>100</v>
      </c>
      <c r="L11" s="1">
        <v>13</v>
      </c>
      <c r="M11" s="1">
        <v>2.06</v>
      </c>
      <c r="N11" s="1">
        <v>92</v>
      </c>
      <c r="O11" s="1">
        <v>5</v>
      </c>
      <c r="P11" s="1">
        <f>(M11+O11)*D11</f>
        <v>7.0600000000000005</v>
      </c>
    </row>
    <row r="12" spans="1:1024" ht="112.95" customHeight="1">
      <c r="A12" s="1">
        <v>4.3</v>
      </c>
      <c r="B12" s="1" t="s">
        <v>27</v>
      </c>
      <c r="C12" s="1">
        <v>1</v>
      </c>
      <c r="D12" s="1">
        <v>1</v>
      </c>
      <c r="F12" s="1" t="s">
        <v>16</v>
      </c>
      <c r="G12" s="1">
        <v>360</v>
      </c>
      <c r="H12" s="1">
        <v>360</v>
      </c>
      <c r="I12" s="1">
        <v>720</v>
      </c>
      <c r="J12" s="1">
        <v>20</v>
      </c>
      <c r="K12" s="1">
        <v>164</v>
      </c>
      <c r="L12" s="1">
        <v>35</v>
      </c>
      <c r="M12" s="1">
        <v>2.73</v>
      </c>
      <c r="N12" s="1">
        <v>98</v>
      </c>
      <c r="O12" s="1">
        <v>9</v>
      </c>
      <c r="P12" s="1">
        <f>(M12+O12)*D12</f>
        <v>11.73</v>
      </c>
    </row>
    <row r="13" spans="1:1024" ht="120" customHeight="1">
      <c r="A13" s="1">
        <v>4.2</v>
      </c>
      <c r="B13" s="1" t="s">
        <v>28</v>
      </c>
      <c r="C13" s="1">
        <v>2</v>
      </c>
      <c r="D13" s="1">
        <v>1</v>
      </c>
      <c r="F13" s="1" t="s">
        <v>16</v>
      </c>
      <c r="G13" s="1">
        <v>360</v>
      </c>
      <c r="H13" s="1">
        <v>0</v>
      </c>
      <c r="I13" s="1">
        <v>360</v>
      </c>
      <c r="J13" s="1">
        <v>16</v>
      </c>
      <c r="K13" s="1">
        <v>14</v>
      </c>
      <c r="L13" s="1">
        <v>10</v>
      </c>
      <c r="M13" s="1">
        <v>1.5</v>
      </c>
      <c r="N13" s="1">
        <v>92</v>
      </c>
      <c r="O13" s="1">
        <v>5</v>
      </c>
      <c r="P13" s="1">
        <f>(M13+O13)*D13</f>
        <v>6.5</v>
      </c>
    </row>
    <row r="14" spans="1:1024" ht="120" customHeight="1">
      <c r="A14" s="1">
        <v>4.0999999999999996</v>
      </c>
      <c r="B14" s="1" t="s">
        <v>29</v>
      </c>
      <c r="C14" s="1">
        <v>2</v>
      </c>
      <c r="D14" s="1">
        <v>1</v>
      </c>
      <c r="F14" s="1" t="s">
        <v>16</v>
      </c>
      <c r="G14" s="1">
        <v>360</v>
      </c>
      <c r="H14" s="1">
        <v>360</v>
      </c>
      <c r="I14" s="1">
        <v>720</v>
      </c>
      <c r="J14" s="1">
        <v>20</v>
      </c>
      <c r="K14" s="1">
        <v>180</v>
      </c>
      <c r="L14" s="1">
        <v>35</v>
      </c>
      <c r="M14" s="1">
        <v>2.73</v>
      </c>
      <c r="N14" s="1">
        <v>98</v>
      </c>
      <c r="O14" s="1">
        <v>9</v>
      </c>
      <c r="P14" s="1">
        <f>(M14+O14)*D14</f>
        <v>11.73</v>
      </c>
    </row>
    <row r="15" spans="1:1024" ht="120" customHeight="1">
      <c r="A15" s="1">
        <v>3</v>
      </c>
      <c r="B15" s="1" t="s">
        <v>30</v>
      </c>
      <c r="C15" s="1">
        <v>2</v>
      </c>
      <c r="D15" s="1">
        <v>1</v>
      </c>
      <c r="F15" s="1" t="s">
        <v>16</v>
      </c>
      <c r="G15" s="1">
        <v>360</v>
      </c>
      <c r="H15" s="1">
        <v>360</v>
      </c>
      <c r="I15" s="1">
        <v>720</v>
      </c>
      <c r="J15" s="1">
        <v>20</v>
      </c>
      <c r="K15" s="1">
        <v>164</v>
      </c>
      <c r="L15" s="1">
        <v>35</v>
      </c>
      <c r="M15" s="1">
        <v>2.73</v>
      </c>
      <c r="N15" s="1">
        <v>98</v>
      </c>
      <c r="O15" s="1">
        <v>9</v>
      </c>
      <c r="P15" s="1">
        <v>11.73</v>
      </c>
    </row>
    <row r="16" spans="1:1024" ht="120" customHeight="1">
      <c r="A16" s="1">
        <v>2</v>
      </c>
      <c r="B16" s="1" t="s">
        <v>31</v>
      </c>
      <c r="C16" s="1">
        <v>1</v>
      </c>
      <c r="D16" s="1">
        <v>1</v>
      </c>
      <c r="F16" s="1" t="s">
        <v>16</v>
      </c>
      <c r="G16" s="1">
        <v>360</v>
      </c>
      <c r="H16" s="1">
        <v>360</v>
      </c>
      <c r="I16" s="1">
        <v>720</v>
      </c>
      <c r="J16" s="1">
        <v>12</v>
      </c>
      <c r="K16" s="1">
        <v>66</v>
      </c>
      <c r="L16" s="1">
        <v>35</v>
      </c>
      <c r="M16" s="1">
        <v>2.73</v>
      </c>
      <c r="N16" s="1">
        <v>98</v>
      </c>
      <c r="O16" s="1">
        <v>9</v>
      </c>
      <c r="P16" s="1">
        <f>(M16+O16)*D16</f>
        <v>11.73</v>
      </c>
    </row>
    <row r="17" spans="1:16" ht="120" customHeight="1">
      <c r="A17" s="1">
        <v>1</v>
      </c>
      <c r="B17" s="1" t="s">
        <v>32</v>
      </c>
      <c r="C17" s="1">
        <v>1</v>
      </c>
      <c r="D17" s="1">
        <v>1</v>
      </c>
      <c r="F17" s="1" t="s">
        <v>16</v>
      </c>
      <c r="G17" s="1">
        <v>360</v>
      </c>
      <c r="H17" s="1">
        <v>180</v>
      </c>
      <c r="I17" s="1">
        <v>540</v>
      </c>
      <c r="J17" s="1">
        <v>1</v>
      </c>
      <c r="K17" s="1">
        <v>55</v>
      </c>
      <c r="L17" s="1">
        <v>28</v>
      </c>
      <c r="M17" s="1">
        <v>3.18</v>
      </c>
      <c r="N17" s="2" t="s">
        <v>33</v>
      </c>
      <c r="O17" s="1">
        <v>2.5</v>
      </c>
      <c r="P17" s="1">
        <f>(M17+O17)*D17</f>
        <v>5.68</v>
      </c>
    </row>
    <row r="18" spans="1:16" ht="120" customHeight="1">
      <c r="B18" s="1" t="s">
        <v>34</v>
      </c>
      <c r="C18" s="1">
        <v>1</v>
      </c>
      <c r="D18" s="1">
        <v>1</v>
      </c>
      <c r="F18" s="1" t="s">
        <v>16</v>
      </c>
      <c r="G18" s="1">
        <v>360</v>
      </c>
      <c r="H18" s="1">
        <v>180</v>
      </c>
      <c r="I18" s="1">
        <v>540</v>
      </c>
      <c r="J18" s="1">
        <v>20</v>
      </c>
      <c r="K18" s="1">
        <v>250</v>
      </c>
      <c r="L18" s="1">
        <v>20</v>
      </c>
      <c r="M18" s="1">
        <v>1.8</v>
      </c>
      <c r="N18" s="1">
        <v>92</v>
      </c>
      <c r="O18" s="1">
        <v>5</v>
      </c>
      <c r="P18" s="1">
        <f>(M18+O18)*D18</f>
        <v>6.8</v>
      </c>
    </row>
    <row r="19" spans="1:16" ht="30" customHeight="1">
      <c r="N19" s="11" t="s">
        <v>35</v>
      </c>
      <c r="P19" s="1">
        <f>SUM(P2:P18)</f>
        <v>646.14</v>
      </c>
    </row>
  </sheetData>
  <pageMargins left="0" right="0" top="0.39409448818897608" bottom="0.39409448818897608" header="0" footer="0"/>
  <pageSetup paperSize="9" orientation="portrait" verticalDpi="0" r:id="rId1"/>
  <headerFooter>
    <oddHeader>&amp;C&amp;A</oddHeader>
    <oddFooter>&amp;CPage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562722C-D7CD-475F-93EC-37EAD2BC9C87}">
            <xm:f>NOT(ISERROR(SEARCH($P$2,A1)))</xm:f>
            <xm:f>$P$2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A1:P1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/>
  <cols>
    <col min="1" max="1" width="10.69921875" customWidth="1"/>
    <col min="2" max="2" width="8.69921875" customWidth="1"/>
  </cols>
  <sheetData/>
  <pageMargins left="0" right="0" top="0.39409448818897608" bottom="0.39409448818897608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cols>
    <col min="1" max="1" width="10.69921875" customWidth="1"/>
    <col min="2" max="2" width="8.69921875" customWidth="1"/>
  </cols>
  <sheetData/>
  <pageMargins left="0" right="0" top="0.39409448818897608" bottom="0.39409448818897608" header="0" footer="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A61AA205C92E47BC7E9BCB49C7A361" ma:contentTypeVersion="11" ma:contentTypeDescription="Create a new document." ma:contentTypeScope="" ma:versionID="d925a865f252af92dbf9f846735da2ef">
  <xsd:schema xmlns:xsd="http://www.w3.org/2001/XMLSchema" xmlns:xs="http://www.w3.org/2001/XMLSchema" xmlns:p="http://schemas.microsoft.com/office/2006/metadata/properties" xmlns:ns3="4fb028f5-8b8b-471f-be1b-be583ec915b6" xmlns:ns4="ea13082d-9465-4b53-b0fe-2047cf0c636a" targetNamespace="http://schemas.microsoft.com/office/2006/metadata/properties" ma:root="true" ma:fieldsID="f82c775136be6353e391cd5704d6c6f8" ns3:_="" ns4:_="">
    <xsd:import namespace="4fb028f5-8b8b-471f-be1b-be583ec915b6"/>
    <xsd:import namespace="ea13082d-9465-4b53-b0fe-2047cf0c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028f5-8b8b-471f-be1b-be583ec915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3082d-9465-4b53-b0fe-2047cf0c63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CA6C82-002C-43E5-86DF-A58E2FECC0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B5D20A-FA4B-42D1-97CF-D6A935408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b028f5-8b8b-471f-be1b-be583ec915b6"/>
    <ds:schemaRef ds:uri="ea13082d-9465-4b53-b0fe-2047cf0c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A998CD-D055-48B9-8794-B16DE6EE2F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Srikara</dc:creator>
  <cp:keywords/>
  <dc:description/>
  <cp:lastModifiedBy>Leela Krishna Pendyala</cp:lastModifiedBy>
  <cp:revision>5</cp:revision>
  <dcterms:created xsi:type="dcterms:W3CDTF">2021-03-14T10:24:55Z</dcterms:created>
  <dcterms:modified xsi:type="dcterms:W3CDTF">2021-03-18T14:26:48Z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0x010100D8A61AA205C92E47BC7E9BCB49C7A361</vt:lpwstr>
  </property>
</Properties>
</file>