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ma rose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3" i="1" l="1"/>
  <c r="Q253" i="1" s="1"/>
  <c r="N253" i="1"/>
  <c r="U253" i="1" s="1"/>
  <c r="R252" i="1"/>
  <c r="Q252" i="1" s="1"/>
  <c r="N252" i="1"/>
  <c r="O252" i="1" s="1"/>
  <c r="R251" i="1"/>
  <c r="Q251" i="1" s="1"/>
  <c r="N251" i="1"/>
  <c r="U251" i="1" s="1"/>
  <c r="R250" i="1"/>
  <c r="Q250" i="1" s="1"/>
  <c r="N250" i="1"/>
  <c r="R249" i="1"/>
  <c r="Q249" i="1" s="1"/>
  <c r="N249" i="1"/>
  <c r="R248" i="1"/>
  <c r="Q248" i="1" s="1"/>
  <c r="N248" i="1"/>
  <c r="R247" i="1"/>
  <c r="Q247" i="1" s="1"/>
  <c r="N247" i="1"/>
  <c r="U247" i="1" s="1"/>
  <c r="R246" i="1"/>
  <c r="Q246" i="1" s="1"/>
  <c r="N246" i="1"/>
  <c r="R245" i="1"/>
  <c r="Q245" i="1" s="1"/>
  <c r="N245" i="1"/>
  <c r="U245" i="1" s="1"/>
  <c r="R244" i="1"/>
  <c r="Q244" i="1" s="1"/>
  <c r="N244" i="1"/>
  <c r="O244" i="1" s="1"/>
  <c r="R243" i="1"/>
  <c r="Q243" i="1" s="1"/>
  <c r="N243" i="1"/>
  <c r="R242" i="1"/>
  <c r="Q242" i="1" s="1"/>
  <c r="N242" i="1"/>
  <c r="R241" i="1"/>
  <c r="Q241" i="1" s="1"/>
  <c r="N241" i="1"/>
  <c r="U241" i="1" s="1"/>
  <c r="R240" i="1"/>
  <c r="Q240" i="1" s="1"/>
  <c r="N240" i="1"/>
  <c r="O240" i="1" s="1"/>
  <c r="R239" i="1"/>
  <c r="Q239" i="1" s="1"/>
  <c r="N239" i="1"/>
  <c r="U239" i="1" s="1"/>
  <c r="R238" i="1"/>
  <c r="Q238" i="1" s="1"/>
  <c r="N238" i="1"/>
  <c r="R237" i="1"/>
  <c r="Q237" i="1" s="1"/>
  <c r="N237" i="1"/>
  <c r="R236" i="1"/>
  <c r="Q236" i="1" s="1"/>
  <c r="N236" i="1"/>
  <c r="R235" i="1"/>
  <c r="Q235" i="1" s="1"/>
  <c r="N235" i="1"/>
  <c r="R234" i="1"/>
  <c r="Q234" i="1" s="1"/>
  <c r="N234" i="1"/>
  <c r="R233" i="1"/>
  <c r="Q233" i="1" s="1"/>
  <c r="N233" i="1"/>
  <c r="U233" i="1" s="1"/>
  <c r="R232" i="1"/>
  <c r="N232" i="1"/>
  <c r="U232" i="1" s="1"/>
  <c r="R231" i="1"/>
  <c r="Q231" i="1" s="1"/>
  <c r="N231" i="1"/>
  <c r="R230" i="1"/>
  <c r="Q230" i="1" s="1"/>
  <c r="N230" i="1"/>
  <c r="R229" i="1"/>
  <c r="Q229" i="1" s="1"/>
  <c r="N229" i="1"/>
  <c r="R228" i="1"/>
  <c r="Q228" i="1" s="1"/>
  <c r="N228" i="1"/>
  <c r="U228" i="1" s="1"/>
  <c r="R227" i="1"/>
  <c r="Q227" i="1" s="1"/>
  <c r="N227" i="1"/>
  <c r="R226" i="1"/>
  <c r="Q226" i="1" s="1"/>
  <c r="N226" i="1"/>
  <c r="U226" i="1" s="1"/>
  <c r="R225" i="1"/>
  <c r="Q225" i="1" s="1"/>
  <c r="N225" i="1"/>
  <c r="O225" i="1" s="1"/>
  <c r="R224" i="1"/>
  <c r="Q224" i="1" s="1"/>
  <c r="N224" i="1"/>
  <c r="U224" i="1" s="1"/>
  <c r="R223" i="1"/>
  <c r="Q223" i="1" s="1"/>
  <c r="N223" i="1"/>
  <c r="R222" i="1"/>
  <c r="Q222" i="1" s="1"/>
  <c r="N222" i="1"/>
  <c r="U222" i="1" s="1"/>
  <c r="R221" i="1"/>
  <c r="Q221" i="1" s="1"/>
  <c r="N221" i="1"/>
  <c r="O221" i="1" s="1"/>
  <c r="R220" i="1"/>
  <c r="Q220" i="1" s="1"/>
  <c r="N220" i="1"/>
  <c r="U220" i="1" s="1"/>
  <c r="R219" i="1"/>
  <c r="Q219" i="1" s="1"/>
  <c r="N219" i="1"/>
  <c r="R218" i="1"/>
  <c r="Q218" i="1" s="1"/>
  <c r="N218" i="1"/>
  <c r="U218" i="1" s="1"/>
  <c r="R217" i="1"/>
  <c r="Q217" i="1" s="1"/>
  <c r="N217" i="1"/>
  <c r="O217" i="1" s="1"/>
  <c r="R216" i="1"/>
  <c r="Q216" i="1" s="1"/>
  <c r="N216" i="1"/>
  <c r="R215" i="1"/>
  <c r="Q215" i="1" s="1"/>
  <c r="N215" i="1"/>
  <c r="R214" i="1"/>
  <c r="Q214" i="1" s="1"/>
  <c r="N214" i="1"/>
  <c r="U214" i="1" s="1"/>
  <c r="R213" i="1"/>
  <c r="Q213" i="1" s="1"/>
  <c r="N213" i="1"/>
  <c r="O213" i="1" s="1"/>
  <c r="R212" i="1"/>
  <c r="Q212" i="1" s="1"/>
  <c r="N212" i="1"/>
  <c r="U212" i="1" s="1"/>
  <c r="R211" i="1"/>
  <c r="Q211" i="1" s="1"/>
  <c r="N211" i="1"/>
  <c r="R210" i="1"/>
  <c r="Q210" i="1" s="1"/>
  <c r="N210" i="1"/>
  <c r="U210" i="1" s="1"/>
  <c r="R209" i="1"/>
  <c r="Q209" i="1" s="1"/>
  <c r="N209" i="1"/>
  <c r="O209" i="1" s="1"/>
  <c r="R208" i="1"/>
  <c r="Q208" i="1" s="1"/>
  <c r="N208" i="1"/>
  <c r="U208" i="1" s="1"/>
  <c r="R207" i="1"/>
  <c r="Q207" i="1" s="1"/>
  <c r="N207" i="1"/>
  <c r="R206" i="1"/>
  <c r="Q206" i="1" s="1"/>
  <c r="N206" i="1"/>
  <c r="U206" i="1" s="1"/>
  <c r="R205" i="1"/>
  <c r="Q205" i="1" s="1"/>
  <c r="N205" i="1"/>
  <c r="O205" i="1" s="1"/>
  <c r="R204" i="1"/>
  <c r="Q204" i="1" s="1"/>
  <c r="O204" i="1"/>
  <c r="N204" i="1"/>
  <c r="U204" i="1" s="1"/>
  <c r="R203" i="1"/>
  <c r="Q203" i="1" s="1"/>
  <c r="N203" i="1"/>
  <c r="R202" i="1"/>
  <c r="Q202" i="1" s="1"/>
  <c r="N202" i="1"/>
  <c r="U202" i="1" s="1"/>
  <c r="R201" i="1"/>
  <c r="Q201" i="1" s="1"/>
  <c r="N201" i="1"/>
  <c r="O201" i="1" s="1"/>
  <c r="R200" i="1"/>
  <c r="Q200" i="1" s="1"/>
  <c r="N200" i="1"/>
  <c r="U200" i="1" s="1"/>
  <c r="R199" i="1"/>
  <c r="Q199" i="1"/>
  <c r="N199" i="1"/>
  <c r="R198" i="1"/>
  <c r="Q198" i="1" s="1"/>
  <c r="N198" i="1"/>
  <c r="R197" i="1"/>
  <c r="Q197" i="1" s="1"/>
  <c r="N197" i="1"/>
  <c r="R196" i="1"/>
  <c r="Q196" i="1" s="1"/>
  <c r="N196" i="1"/>
  <c r="U196" i="1" s="1"/>
  <c r="R195" i="1"/>
  <c r="Q195" i="1" s="1"/>
  <c r="N195" i="1"/>
  <c r="R194" i="1"/>
  <c r="Q194" i="1" s="1"/>
  <c r="N194" i="1"/>
  <c r="U194" i="1" s="1"/>
  <c r="R193" i="1"/>
  <c r="Q193" i="1" s="1"/>
  <c r="N193" i="1"/>
  <c r="O193" i="1" s="1"/>
  <c r="R192" i="1"/>
  <c r="Q192" i="1" s="1"/>
  <c r="N192" i="1"/>
  <c r="U192" i="1" s="1"/>
  <c r="R191" i="1"/>
  <c r="Q191" i="1" s="1"/>
  <c r="N191" i="1"/>
  <c r="R190" i="1"/>
  <c r="Q190" i="1" s="1"/>
  <c r="N190" i="1"/>
  <c r="U190" i="1" s="1"/>
  <c r="R189" i="1"/>
  <c r="Q189" i="1" s="1"/>
  <c r="N189" i="1"/>
  <c r="O189" i="1" s="1"/>
  <c r="R188" i="1"/>
  <c r="Q188" i="1" s="1"/>
  <c r="N188" i="1"/>
  <c r="U188" i="1" s="1"/>
  <c r="R187" i="1"/>
  <c r="Q187" i="1" s="1"/>
  <c r="N187" i="1"/>
  <c r="R186" i="1"/>
  <c r="Q186" i="1" s="1"/>
  <c r="N186" i="1"/>
  <c r="U186" i="1" s="1"/>
  <c r="R185" i="1"/>
  <c r="Q185" i="1" s="1"/>
  <c r="N185" i="1"/>
  <c r="O185" i="1" s="1"/>
  <c r="R184" i="1"/>
  <c r="Q184" i="1" s="1"/>
  <c r="N184" i="1"/>
  <c r="U184" i="1" s="1"/>
  <c r="R183" i="1"/>
  <c r="Q183" i="1" s="1"/>
  <c r="N183" i="1"/>
  <c r="R182" i="1"/>
  <c r="Q182" i="1" s="1"/>
  <c r="N182" i="1"/>
  <c r="R181" i="1"/>
  <c r="Q181" i="1" s="1"/>
  <c r="N181" i="1"/>
  <c r="R180" i="1"/>
  <c r="Q180" i="1" s="1"/>
  <c r="N180" i="1"/>
  <c r="U180" i="1" s="1"/>
  <c r="R179" i="1"/>
  <c r="Q179" i="1" s="1"/>
  <c r="N179" i="1"/>
  <c r="R178" i="1"/>
  <c r="Q178" i="1" s="1"/>
  <c r="N178" i="1"/>
  <c r="O178" i="1" s="1"/>
  <c r="T178" i="1" s="1"/>
  <c r="U177" i="1"/>
  <c r="R177" i="1"/>
  <c r="Q177" i="1" s="1"/>
  <c r="N177" i="1"/>
  <c r="O177" i="1" s="1"/>
  <c r="R176" i="1"/>
  <c r="Q176" i="1" s="1"/>
  <c r="O176" i="1"/>
  <c r="S176" i="1" s="1"/>
  <c r="N176" i="1"/>
  <c r="U176" i="1" s="1"/>
  <c r="R175" i="1"/>
  <c r="Q175" i="1" s="1"/>
  <c r="N175" i="1"/>
  <c r="R174" i="1"/>
  <c r="Q174" i="1" s="1"/>
  <c r="N174" i="1"/>
  <c r="R173" i="1"/>
  <c r="Q173" i="1"/>
  <c r="N173" i="1"/>
  <c r="R172" i="1"/>
  <c r="Q172" i="1" s="1"/>
  <c r="N172" i="1"/>
  <c r="U172" i="1" s="1"/>
  <c r="R171" i="1"/>
  <c r="Q171" i="1" s="1"/>
  <c r="N171" i="1"/>
  <c r="R170" i="1"/>
  <c r="Q170" i="1" s="1"/>
  <c r="N170" i="1"/>
  <c r="U170" i="1" s="1"/>
  <c r="R169" i="1"/>
  <c r="Q169" i="1" s="1"/>
  <c r="N169" i="1"/>
  <c r="O169" i="1" s="1"/>
  <c r="R168" i="1"/>
  <c r="Q168" i="1" s="1"/>
  <c r="N168" i="1"/>
  <c r="U168" i="1" s="1"/>
  <c r="R167" i="1"/>
  <c r="Q167" i="1" s="1"/>
  <c r="N167" i="1"/>
  <c r="R166" i="1"/>
  <c r="Q166" i="1" s="1"/>
  <c r="N166" i="1"/>
  <c r="R165" i="1"/>
  <c r="Q165" i="1" s="1"/>
  <c r="N165" i="1"/>
  <c r="R164" i="1"/>
  <c r="Q164" i="1" s="1"/>
  <c r="N164" i="1"/>
  <c r="U164" i="1" s="1"/>
  <c r="R163" i="1"/>
  <c r="Q163" i="1" s="1"/>
  <c r="N163" i="1"/>
  <c r="R162" i="1"/>
  <c r="Q162" i="1" s="1"/>
  <c r="N162" i="1"/>
  <c r="O162" i="1" s="1"/>
  <c r="T162" i="1" s="1"/>
  <c r="R161" i="1"/>
  <c r="Q161" i="1" s="1"/>
  <c r="N161" i="1"/>
  <c r="O161" i="1" s="1"/>
  <c r="R160" i="1"/>
  <c r="Q160" i="1" s="1"/>
  <c r="N160" i="1"/>
  <c r="U160" i="1" s="1"/>
  <c r="R159" i="1"/>
  <c r="Q159" i="1" s="1"/>
  <c r="N159" i="1"/>
  <c r="R158" i="1"/>
  <c r="Q158" i="1" s="1"/>
  <c r="N158" i="1"/>
  <c r="R157" i="1"/>
  <c r="Q157" i="1" s="1"/>
  <c r="N157" i="1"/>
  <c r="R156" i="1"/>
  <c r="Q156" i="1" s="1"/>
  <c r="N156" i="1"/>
  <c r="U156" i="1" s="1"/>
  <c r="R155" i="1"/>
  <c r="Q155" i="1" s="1"/>
  <c r="N155" i="1"/>
  <c r="R154" i="1"/>
  <c r="Q154" i="1" s="1"/>
  <c r="N154" i="1"/>
  <c r="U154" i="1" s="1"/>
  <c r="R153" i="1"/>
  <c r="Q153" i="1" s="1"/>
  <c r="N153" i="1"/>
  <c r="O153" i="1" s="1"/>
  <c r="R152" i="1"/>
  <c r="Q152" i="1" s="1"/>
  <c r="N152" i="1"/>
  <c r="U152" i="1" s="1"/>
  <c r="R151" i="1"/>
  <c r="Q151" i="1" s="1"/>
  <c r="N151" i="1"/>
  <c r="R150" i="1"/>
  <c r="Q150" i="1" s="1"/>
  <c r="N150" i="1"/>
  <c r="R149" i="1"/>
  <c r="Q149" i="1" s="1"/>
  <c r="N149" i="1"/>
  <c r="R148" i="1"/>
  <c r="Q148" i="1" s="1"/>
  <c r="N148" i="1"/>
  <c r="U148" i="1" s="1"/>
  <c r="R147" i="1"/>
  <c r="Q147" i="1" s="1"/>
  <c r="N147" i="1"/>
  <c r="R146" i="1"/>
  <c r="Q146" i="1" s="1"/>
  <c r="N146" i="1"/>
  <c r="O146" i="1" s="1"/>
  <c r="R145" i="1"/>
  <c r="N145" i="1"/>
  <c r="O145" i="1" s="1"/>
  <c r="T145" i="1" s="1"/>
  <c r="R144" i="1"/>
  <c r="Q144" i="1" s="1"/>
  <c r="N144" i="1"/>
  <c r="U144" i="1" s="1"/>
  <c r="R143" i="1"/>
  <c r="Q143" i="1" s="1"/>
  <c r="N143" i="1"/>
  <c r="O143" i="1" s="1"/>
  <c r="T143" i="1" s="1"/>
  <c r="R142" i="1"/>
  <c r="Q142" i="1" s="1"/>
  <c r="N142" i="1"/>
  <c r="O142" i="1" s="1"/>
  <c r="R141" i="1"/>
  <c r="Q141" i="1" s="1"/>
  <c r="N141" i="1"/>
  <c r="O141" i="1" s="1"/>
  <c r="R140" i="1"/>
  <c r="Q140" i="1" s="1"/>
  <c r="N140" i="1"/>
  <c r="R139" i="1"/>
  <c r="Q139" i="1" s="1"/>
  <c r="N139" i="1"/>
  <c r="O139" i="1" s="1"/>
  <c r="R138" i="1"/>
  <c r="Q138" i="1" s="1"/>
  <c r="N138" i="1"/>
  <c r="U138" i="1" s="1"/>
  <c r="R137" i="1"/>
  <c r="Q137" i="1" s="1"/>
  <c r="N137" i="1"/>
  <c r="O137" i="1" s="1"/>
  <c r="T137" i="1" s="1"/>
  <c r="R136" i="1"/>
  <c r="Q136" i="1" s="1"/>
  <c r="N136" i="1"/>
  <c r="U136" i="1" s="1"/>
  <c r="R135" i="1"/>
  <c r="Q135" i="1" s="1"/>
  <c r="N135" i="1"/>
  <c r="O135" i="1" s="1"/>
  <c r="R134" i="1"/>
  <c r="Q134" i="1" s="1"/>
  <c r="N134" i="1"/>
  <c r="R133" i="1"/>
  <c r="Q133" i="1" s="1"/>
  <c r="N133" i="1"/>
  <c r="O133" i="1" s="1"/>
  <c r="R132" i="1"/>
  <c r="Q132" i="1" s="1"/>
  <c r="N132" i="1"/>
  <c r="R131" i="1"/>
  <c r="Q131" i="1" s="1"/>
  <c r="N131" i="1"/>
  <c r="O131" i="1" s="1"/>
  <c r="R130" i="1"/>
  <c r="Q130" i="1" s="1"/>
  <c r="N130" i="1"/>
  <c r="U130" i="1" s="1"/>
  <c r="R129" i="1"/>
  <c r="Q129" i="1" s="1"/>
  <c r="N129" i="1"/>
  <c r="R128" i="1"/>
  <c r="Q128" i="1" s="1"/>
  <c r="N128" i="1"/>
  <c r="U128" i="1" s="1"/>
  <c r="R127" i="1"/>
  <c r="N127" i="1"/>
  <c r="O127" i="1" s="1"/>
  <c r="T127" i="1" s="1"/>
  <c r="R126" i="1"/>
  <c r="Q126" i="1" s="1"/>
  <c r="N126" i="1"/>
  <c r="R125" i="1"/>
  <c r="Q125" i="1" s="1"/>
  <c r="N125" i="1"/>
  <c r="U125" i="1" s="1"/>
  <c r="R124" i="1"/>
  <c r="Q124" i="1" s="1"/>
  <c r="N124" i="1"/>
  <c r="R123" i="1"/>
  <c r="Q123" i="1" s="1"/>
  <c r="N123" i="1"/>
  <c r="R122" i="1"/>
  <c r="Q122" i="1" s="1"/>
  <c r="N122" i="1"/>
  <c r="R121" i="1"/>
  <c r="Q121" i="1" s="1"/>
  <c r="N121" i="1"/>
  <c r="U121" i="1" s="1"/>
  <c r="R120" i="1"/>
  <c r="Q120" i="1" s="1"/>
  <c r="N120" i="1"/>
  <c r="O120" i="1" s="1"/>
  <c r="R119" i="1"/>
  <c r="Q119" i="1" s="1"/>
  <c r="N119" i="1"/>
  <c r="U119" i="1" s="1"/>
  <c r="R118" i="1"/>
  <c r="Q118" i="1" s="1"/>
  <c r="N118" i="1"/>
  <c r="R117" i="1"/>
  <c r="Q117" i="1" s="1"/>
  <c r="N117" i="1"/>
  <c r="U117" i="1" s="1"/>
  <c r="R116" i="1"/>
  <c r="Q116" i="1" s="1"/>
  <c r="N116" i="1"/>
  <c r="R115" i="1"/>
  <c r="Q115" i="1" s="1"/>
  <c r="N115" i="1"/>
  <c r="R114" i="1"/>
  <c r="Q114" i="1" s="1"/>
  <c r="N114" i="1"/>
  <c r="R113" i="1"/>
  <c r="Q113" i="1" s="1"/>
  <c r="N113" i="1"/>
  <c r="U113" i="1" s="1"/>
  <c r="R112" i="1"/>
  <c r="Q112" i="1" s="1"/>
  <c r="N112" i="1"/>
  <c r="O112" i="1" s="1"/>
  <c r="R111" i="1"/>
  <c r="Q111" i="1" s="1"/>
  <c r="N111" i="1"/>
  <c r="U111" i="1" s="1"/>
  <c r="R110" i="1"/>
  <c r="Q110" i="1" s="1"/>
  <c r="N110" i="1"/>
  <c r="R109" i="1"/>
  <c r="Q109" i="1" s="1"/>
  <c r="N109" i="1"/>
  <c r="U109" i="1" s="1"/>
  <c r="R108" i="1"/>
  <c r="Q108" i="1" s="1"/>
  <c r="N108" i="1"/>
  <c r="R107" i="1"/>
  <c r="Q107" i="1"/>
  <c r="N107" i="1"/>
  <c r="R106" i="1"/>
  <c r="Q106" i="1" s="1"/>
  <c r="N106" i="1"/>
  <c r="R105" i="1"/>
  <c r="Q105" i="1" s="1"/>
  <c r="N105" i="1"/>
  <c r="U105" i="1" s="1"/>
  <c r="R104" i="1"/>
  <c r="Q104" i="1" s="1"/>
  <c r="N104" i="1"/>
  <c r="O104" i="1" s="1"/>
  <c r="R103" i="1"/>
  <c r="Q103" i="1" s="1"/>
  <c r="O103" i="1"/>
  <c r="N103" i="1"/>
  <c r="U103" i="1" s="1"/>
  <c r="R102" i="1"/>
  <c r="Q102" i="1" s="1"/>
  <c r="N102" i="1"/>
  <c r="R101" i="1"/>
  <c r="Q101" i="1" s="1"/>
  <c r="N101" i="1"/>
  <c r="U101" i="1" s="1"/>
  <c r="R100" i="1"/>
  <c r="Q100" i="1" s="1"/>
  <c r="N100" i="1"/>
  <c r="R99" i="1"/>
  <c r="Q99" i="1" s="1"/>
  <c r="N99" i="1"/>
  <c r="R98" i="1"/>
  <c r="Q98" i="1" s="1"/>
  <c r="N98" i="1"/>
  <c r="R97" i="1"/>
  <c r="Q97" i="1" s="1"/>
  <c r="N97" i="1"/>
  <c r="U97" i="1" s="1"/>
  <c r="R96" i="1"/>
  <c r="Q96" i="1" s="1"/>
  <c r="N96" i="1"/>
  <c r="O96" i="1" s="1"/>
  <c r="R95" i="1"/>
  <c r="Q95" i="1" s="1"/>
  <c r="N95" i="1"/>
  <c r="U95" i="1" s="1"/>
  <c r="R94" i="1"/>
  <c r="Q94" i="1" s="1"/>
  <c r="N94" i="1"/>
  <c r="R93" i="1"/>
  <c r="Q93" i="1" s="1"/>
  <c r="N93" i="1"/>
  <c r="U93" i="1" s="1"/>
  <c r="R92" i="1"/>
  <c r="Q92" i="1" s="1"/>
  <c r="N92" i="1"/>
  <c r="R91" i="1"/>
  <c r="Q91" i="1" s="1"/>
  <c r="N91" i="1"/>
  <c r="R90" i="1"/>
  <c r="Q90" i="1" s="1"/>
  <c r="N90" i="1"/>
  <c r="R89" i="1"/>
  <c r="Q89" i="1" s="1"/>
  <c r="N89" i="1"/>
  <c r="U89" i="1" s="1"/>
  <c r="R88" i="1"/>
  <c r="Q88" i="1" s="1"/>
  <c r="N88" i="1"/>
  <c r="O88" i="1" s="1"/>
  <c r="R87" i="1"/>
  <c r="Q87" i="1" s="1"/>
  <c r="N87" i="1"/>
  <c r="U87" i="1" s="1"/>
  <c r="R86" i="1"/>
  <c r="Q86" i="1" s="1"/>
  <c r="N86" i="1"/>
  <c r="R85" i="1"/>
  <c r="Q85" i="1" s="1"/>
  <c r="N85" i="1"/>
  <c r="U85" i="1" s="1"/>
  <c r="R84" i="1"/>
  <c r="Q84" i="1" s="1"/>
  <c r="N84" i="1"/>
  <c r="R83" i="1"/>
  <c r="Q83" i="1" s="1"/>
  <c r="N83" i="1"/>
  <c r="R82" i="1"/>
  <c r="Q82" i="1" s="1"/>
  <c r="N82" i="1"/>
  <c r="R81" i="1"/>
  <c r="Q81" i="1" s="1"/>
  <c r="N81" i="1"/>
  <c r="U81" i="1" s="1"/>
  <c r="R80" i="1"/>
  <c r="Q80" i="1" s="1"/>
  <c r="N80" i="1"/>
  <c r="O80" i="1" s="1"/>
  <c r="R79" i="1"/>
  <c r="Q79" i="1" s="1"/>
  <c r="N79" i="1"/>
  <c r="U79" i="1" s="1"/>
  <c r="R78" i="1"/>
  <c r="Q78" i="1" s="1"/>
  <c r="N78" i="1"/>
  <c r="R77" i="1"/>
  <c r="Q77" i="1" s="1"/>
  <c r="N77" i="1"/>
  <c r="U77" i="1" s="1"/>
  <c r="R76" i="1"/>
  <c r="Q76" i="1" s="1"/>
  <c r="N76" i="1"/>
  <c r="R75" i="1"/>
  <c r="Q75" i="1" s="1"/>
  <c r="N75" i="1"/>
  <c r="R74" i="1"/>
  <c r="Q74" i="1" s="1"/>
  <c r="N74" i="1"/>
  <c r="R73" i="1"/>
  <c r="Q73" i="1" s="1"/>
  <c r="N73" i="1"/>
  <c r="U73" i="1" s="1"/>
  <c r="R72" i="1"/>
  <c r="Q72" i="1" s="1"/>
  <c r="N72" i="1"/>
  <c r="O72" i="1" s="1"/>
  <c r="R71" i="1"/>
  <c r="Q71" i="1" s="1"/>
  <c r="N71" i="1"/>
  <c r="O71" i="1" s="1"/>
  <c r="R70" i="1"/>
  <c r="Q70" i="1" s="1"/>
  <c r="N70" i="1"/>
  <c r="R69" i="1"/>
  <c r="Q69" i="1" s="1"/>
  <c r="N69" i="1"/>
  <c r="U69" i="1" s="1"/>
  <c r="R68" i="1"/>
  <c r="Q68" i="1" s="1"/>
  <c r="N68" i="1"/>
  <c r="O68" i="1" s="1"/>
  <c r="R67" i="1"/>
  <c r="Q67" i="1" s="1"/>
  <c r="O67" i="1"/>
  <c r="N67" i="1"/>
  <c r="U67" i="1" s="1"/>
  <c r="R66" i="1"/>
  <c r="Q66" i="1" s="1"/>
  <c r="N66" i="1"/>
  <c r="R65" i="1"/>
  <c r="Q65" i="1" s="1"/>
  <c r="N65" i="1"/>
  <c r="U65" i="1" s="1"/>
  <c r="R64" i="1"/>
  <c r="Q64" i="1" s="1"/>
  <c r="N64" i="1"/>
  <c r="O64" i="1" s="1"/>
  <c r="R63" i="1"/>
  <c r="Q63" i="1" s="1"/>
  <c r="N63" i="1"/>
  <c r="U63" i="1" s="1"/>
  <c r="R62" i="1"/>
  <c r="Q62" i="1" s="1"/>
  <c r="N62" i="1"/>
  <c r="U62" i="1" s="1"/>
  <c r="R61" i="1"/>
  <c r="Q61" i="1" s="1"/>
  <c r="N61" i="1"/>
  <c r="R60" i="1"/>
  <c r="Q60" i="1" s="1"/>
  <c r="N60" i="1"/>
  <c r="R59" i="1"/>
  <c r="Q59" i="1" s="1"/>
  <c r="N59" i="1"/>
  <c r="U59" i="1" s="1"/>
  <c r="R58" i="1"/>
  <c r="Q58" i="1" s="1"/>
  <c r="N58" i="1"/>
  <c r="U58" i="1" s="1"/>
  <c r="R57" i="1"/>
  <c r="Q57" i="1" s="1"/>
  <c r="N57" i="1"/>
  <c r="R56" i="1"/>
  <c r="Q56" i="1" s="1"/>
  <c r="N56" i="1"/>
  <c r="O56" i="1" s="1"/>
  <c r="R55" i="1"/>
  <c r="Q55" i="1" s="1"/>
  <c r="N55" i="1"/>
  <c r="U55" i="1" s="1"/>
  <c r="R54" i="1"/>
  <c r="Q54" i="1" s="1"/>
  <c r="N54" i="1"/>
  <c r="U54" i="1" s="1"/>
  <c r="R53" i="1"/>
  <c r="Q53" i="1" s="1"/>
  <c r="N53" i="1"/>
  <c r="R52" i="1"/>
  <c r="Q52" i="1"/>
  <c r="N52" i="1"/>
  <c r="O52" i="1" s="1"/>
  <c r="R51" i="1"/>
  <c r="Q51" i="1" s="1"/>
  <c r="N51" i="1"/>
  <c r="O51" i="1" s="1"/>
  <c r="R50" i="1"/>
  <c r="Q50" i="1" s="1"/>
  <c r="N50" i="1"/>
  <c r="R49" i="1"/>
  <c r="Q49" i="1" s="1"/>
  <c r="N49" i="1"/>
  <c r="U49" i="1" s="1"/>
  <c r="R48" i="1"/>
  <c r="Q48" i="1" s="1"/>
  <c r="N48" i="1"/>
  <c r="O48" i="1" s="1"/>
  <c r="R47" i="1"/>
  <c r="Q47" i="1" s="1"/>
  <c r="N47" i="1"/>
  <c r="U47" i="1" s="1"/>
  <c r="R46" i="1"/>
  <c r="Q46" i="1"/>
  <c r="N46" i="1"/>
  <c r="U46" i="1" s="1"/>
  <c r="R45" i="1"/>
  <c r="Q45" i="1" s="1"/>
  <c r="N45" i="1"/>
  <c r="R44" i="1"/>
  <c r="Q44" i="1" s="1"/>
  <c r="N44" i="1"/>
  <c r="O44" i="1" s="1"/>
  <c r="T44" i="1" s="1"/>
  <c r="R43" i="1"/>
  <c r="Q43" i="1" s="1"/>
  <c r="N43" i="1"/>
  <c r="R42" i="1"/>
  <c r="Q42" i="1" s="1"/>
  <c r="N42" i="1"/>
  <c r="R41" i="1"/>
  <c r="Q41" i="1" s="1"/>
  <c r="N41" i="1"/>
  <c r="U41" i="1" s="1"/>
  <c r="R40" i="1"/>
  <c r="Q40" i="1" s="1"/>
  <c r="N40" i="1"/>
  <c r="O40" i="1" s="1"/>
  <c r="R39" i="1"/>
  <c r="Q39" i="1" s="1"/>
  <c r="N39" i="1"/>
  <c r="U39" i="1" s="1"/>
  <c r="R38" i="1"/>
  <c r="Q38" i="1" s="1"/>
  <c r="N38" i="1"/>
  <c r="R37" i="1"/>
  <c r="Q37" i="1" s="1"/>
  <c r="N37" i="1"/>
  <c r="U37" i="1" s="1"/>
  <c r="R36" i="1"/>
  <c r="Q36" i="1" s="1"/>
  <c r="N36" i="1"/>
  <c r="R35" i="1"/>
  <c r="Q35" i="1" s="1"/>
  <c r="O35" i="1"/>
  <c r="T35" i="1" s="1"/>
  <c r="N35" i="1"/>
  <c r="U35" i="1" s="1"/>
  <c r="R34" i="1"/>
  <c r="Q34" i="1" s="1"/>
  <c r="N34" i="1"/>
  <c r="O34" i="1" s="1"/>
  <c r="R33" i="1"/>
  <c r="Q33" i="1" s="1"/>
  <c r="N33" i="1"/>
  <c r="U33" i="1" s="1"/>
  <c r="R32" i="1"/>
  <c r="Q32" i="1" s="1"/>
  <c r="N32" i="1"/>
  <c r="O32" i="1" s="1"/>
  <c r="R31" i="1"/>
  <c r="Q31" i="1" s="1"/>
  <c r="N31" i="1"/>
  <c r="U31" i="1" s="1"/>
  <c r="R30" i="1"/>
  <c r="Q30" i="1" s="1"/>
  <c r="N30" i="1"/>
  <c r="U30" i="1" s="1"/>
  <c r="R29" i="1"/>
  <c r="Q29" i="1" s="1"/>
  <c r="N29" i="1"/>
  <c r="R28" i="1"/>
  <c r="Q28" i="1" s="1"/>
  <c r="N28" i="1"/>
  <c r="O28" i="1" s="1"/>
  <c r="T28" i="1" s="1"/>
  <c r="R27" i="1"/>
  <c r="Q27" i="1" s="1"/>
  <c r="N27" i="1"/>
  <c r="R26" i="1"/>
  <c r="Q26" i="1" s="1"/>
  <c r="N26" i="1"/>
  <c r="U26" i="1" s="1"/>
  <c r="R25" i="1"/>
  <c r="Q25" i="1" s="1"/>
  <c r="N25" i="1"/>
  <c r="U25" i="1" s="1"/>
  <c r="R24" i="1"/>
  <c r="Q24" i="1" s="1"/>
  <c r="N24" i="1"/>
  <c r="O24" i="1" s="1"/>
  <c r="T24" i="1" s="1"/>
  <c r="R23" i="1"/>
  <c r="Q23" i="1" s="1"/>
  <c r="N23" i="1"/>
  <c r="O23" i="1" s="1"/>
  <c r="T23" i="1" s="1"/>
  <c r="R22" i="1"/>
  <c r="Q22" i="1" s="1"/>
  <c r="N22" i="1"/>
  <c r="O22" i="1" s="1"/>
  <c r="R21" i="1"/>
  <c r="Q21" i="1" s="1"/>
  <c r="N21" i="1"/>
  <c r="U21" i="1" s="1"/>
  <c r="R20" i="1"/>
  <c r="Q20" i="1" s="1"/>
  <c r="O20" i="1"/>
  <c r="T20" i="1" s="1"/>
  <c r="N20" i="1"/>
  <c r="U20" i="1" s="1"/>
  <c r="R19" i="1"/>
  <c r="Q19" i="1" s="1"/>
  <c r="N19" i="1"/>
  <c r="O19" i="1" s="1"/>
  <c r="R18" i="1"/>
  <c r="Q18" i="1" s="1"/>
  <c r="N18" i="1"/>
  <c r="U18" i="1" s="1"/>
  <c r="R17" i="1"/>
  <c r="Q17" i="1" s="1"/>
  <c r="N17" i="1"/>
  <c r="U17" i="1" s="1"/>
  <c r="R16" i="1"/>
  <c r="Q16" i="1" s="1"/>
  <c r="N16" i="1"/>
  <c r="U16" i="1" s="1"/>
  <c r="R15" i="1"/>
  <c r="Q15" i="1" s="1"/>
  <c r="N15" i="1"/>
  <c r="O15" i="1" s="1"/>
  <c r="R14" i="1"/>
  <c r="Q14" i="1" s="1"/>
  <c r="N14" i="1"/>
  <c r="O14" i="1" s="1"/>
  <c r="R13" i="1"/>
  <c r="Q13" i="1" s="1"/>
  <c r="N13" i="1"/>
  <c r="U13" i="1" s="1"/>
  <c r="R12" i="1"/>
  <c r="Q12" i="1" s="1"/>
  <c r="N12" i="1"/>
  <c r="U12" i="1" s="1"/>
  <c r="R11" i="1"/>
  <c r="Q11" i="1" s="1"/>
  <c r="N11" i="1"/>
  <c r="O11" i="1" s="1"/>
  <c r="R10" i="1"/>
  <c r="Q10" i="1" s="1"/>
  <c r="N10" i="1"/>
  <c r="U10" i="1" s="1"/>
  <c r="R9" i="1"/>
  <c r="Q9" i="1" s="1"/>
  <c r="N9" i="1"/>
  <c r="U9" i="1" s="1"/>
  <c r="R8" i="1"/>
  <c r="Q8" i="1" s="1"/>
  <c r="N8" i="1"/>
  <c r="U8" i="1" s="1"/>
  <c r="R7" i="1"/>
  <c r="Q7" i="1" s="1"/>
  <c r="N7" i="1"/>
  <c r="O7" i="1" s="1"/>
  <c r="R6" i="1"/>
  <c r="Q6" i="1" s="1"/>
  <c r="N6" i="1"/>
  <c r="O6" i="1" s="1"/>
  <c r="R5" i="1"/>
  <c r="Q5" i="1" s="1"/>
  <c r="N5" i="1"/>
  <c r="U5" i="1" s="1"/>
  <c r="R4" i="1"/>
  <c r="Q4" i="1" s="1"/>
  <c r="N4" i="1"/>
  <c r="U4" i="1" s="1"/>
  <c r="R3" i="1"/>
  <c r="Q3" i="1" s="1"/>
  <c r="N3" i="1"/>
  <c r="O3" i="1" s="1"/>
  <c r="R2" i="1"/>
  <c r="Q2" i="1" s="1"/>
  <c r="N2" i="1"/>
  <c r="U2" i="1" s="1"/>
  <c r="O10" i="1" l="1"/>
  <c r="O160" i="1"/>
  <c r="S160" i="1" s="1"/>
  <c r="S51" i="1"/>
  <c r="O87" i="1"/>
  <c r="S87" i="1" s="1"/>
  <c r="O119" i="1"/>
  <c r="O130" i="1"/>
  <c r="O192" i="1"/>
  <c r="O226" i="1"/>
  <c r="T226" i="1" s="1"/>
  <c r="O239" i="1"/>
  <c r="T239" i="1" s="1"/>
  <c r="O138" i="1"/>
  <c r="T138" i="1" s="1"/>
  <c r="U162" i="1"/>
  <c r="O232" i="1"/>
  <c r="T232" i="1" s="1"/>
  <c r="O12" i="1"/>
  <c r="T12" i="1" s="1"/>
  <c r="O18" i="1"/>
  <c r="O128" i="1"/>
  <c r="O170" i="1"/>
  <c r="T170" i="1" s="1"/>
  <c r="O200" i="1"/>
  <c r="U201" i="1"/>
  <c r="O212" i="1"/>
  <c r="O241" i="1"/>
  <c r="T241" i="1" s="1"/>
  <c r="U6" i="1"/>
  <c r="U15" i="1"/>
  <c r="S67" i="1"/>
  <c r="U71" i="1"/>
  <c r="U142" i="1"/>
  <c r="U161" i="1"/>
  <c r="O247" i="1"/>
  <c r="U11" i="1"/>
  <c r="U14" i="1"/>
  <c r="O39" i="1"/>
  <c r="T39" i="1" s="1"/>
  <c r="O63" i="1"/>
  <c r="S63" i="1" s="1"/>
  <c r="U64" i="1"/>
  <c r="U68" i="1"/>
  <c r="U146" i="1"/>
  <c r="O154" i="1"/>
  <c r="T154" i="1" s="1"/>
  <c r="U178" i="1"/>
  <c r="O186" i="1"/>
  <c r="T186" i="1" s="1"/>
  <c r="U189" i="1"/>
  <c r="O218" i="1"/>
  <c r="T218" i="1" s="1"/>
  <c r="U221" i="1"/>
  <c r="O228" i="1"/>
  <c r="O2" i="1"/>
  <c r="S2" i="1" s="1"/>
  <c r="O4" i="1"/>
  <c r="T4" i="1" s="1"/>
  <c r="S6" i="1"/>
  <c r="U19" i="1"/>
  <c r="U23" i="1"/>
  <c r="S24" i="1"/>
  <c r="O26" i="1"/>
  <c r="T26" i="1" s="1"/>
  <c r="U56" i="1"/>
  <c r="O58" i="1"/>
  <c r="T58" i="1" s="1"/>
  <c r="O59" i="1"/>
  <c r="S59" i="1" s="1"/>
  <c r="U88" i="1"/>
  <c r="O95" i="1"/>
  <c r="S95" i="1" s="1"/>
  <c r="U104" i="1"/>
  <c r="O111" i="1"/>
  <c r="U120" i="1"/>
  <c r="O136" i="1"/>
  <c r="S136" i="1" s="1"/>
  <c r="O144" i="1"/>
  <c r="O194" i="1"/>
  <c r="T194" i="1" s="1"/>
  <c r="O206" i="1"/>
  <c r="T206" i="1" s="1"/>
  <c r="U209" i="1"/>
  <c r="O214" i="1"/>
  <c r="T214" i="1" s="1"/>
  <c r="O224" i="1"/>
  <c r="O233" i="1"/>
  <c r="T233" i="1" s="1"/>
  <c r="O251" i="1"/>
  <c r="T251" i="1" s="1"/>
  <c r="S10" i="1"/>
  <c r="S14" i="1"/>
  <c r="U22" i="1"/>
  <c r="U34" i="1"/>
  <c r="U52" i="1"/>
  <c r="S137" i="1"/>
  <c r="O152" i="1"/>
  <c r="S152" i="1" s="1"/>
  <c r="U153" i="1"/>
  <c r="O168" i="1"/>
  <c r="S168" i="1" s="1"/>
  <c r="U169" i="1"/>
  <c r="O184" i="1"/>
  <c r="S184" i="1" s="1"/>
  <c r="U185" i="1"/>
  <c r="O245" i="1"/>
  <c r="T245" i="1" s="1"/>
  <c r="O253" i="1"/>
  <c r="T253" i="1" s="1"/>
  <c r="U3" i="1"/>
  <c r="U7" i="1"/>
  <c r="S18" i="1"/>
  <c r="U80" i="1"/>
  <c r="U96" i="1"/>
  <c r="U112" i="1"/>
  <c r="S143" i="1"/>
  <c r="U45" i="1"/>
  <c r="O45" i="1"/>
  <c r="T45" i="1" s="1"/>
  <c r="O157" i="1"/>
  <c r="T157" i="1" s="1"/>
  <c r="U157" i="1"/>
  <c r="U216" i="1"/>
  <c r="O216" i="1"/>
  <c r="S216" i="1" s="1"/>
  <c r="U29" i="1"/>
  <c r="O29" i="1"/>
  <c r="T29" i="1" s="1"/>
  <c r="T32" i="1"/>
  <c r="S32" i="1"/>
  <c r="U50" i="1"/>
  <c r="O50" i="1"/>
  <c r="S50" i="1" s="1"/>
  <c r="T67" i="1"/>
  <c r="U75" i="1"/>
  <c r="O75" i="1"/>
  <c r="O76" i="1"/>
  <c r="T76" i="1" s="1"/>
  <c r="U76" i="1"/>
  <c r="O79" i="1"/>
  <c r="U91" i="1"/>
  <c r="O91" i="1"/>
  <c r="O92" i="1"/>
  <c r="T92" i="1" s="1"/>
  <c r="U92" i="1"/>
  <c r="S119" i="1"/>
  <c r="T119" i="1"/>
  <c r="U123" i="1"/>
  <c r="O123" i="1"/>
  <c r="O124" i="1"/>
  <c r="U124" i="1"/>
  <c r="T131" i="1"/>
  <c r="S131" i="1"/>
  <c r="T133" i="1"/>
  <c r="S133" i="1"/>
  <c r="U140" i="1"/>
  <c r="O140" i="1"/>
  <c r="S140" i="1" s="1"/>
  <c r="Q145" i="1"/>
  <c r="S145" i="1"/>
  <c r="U150" i="1"/>
  <c r="O150" i="1"/>
  <c r="T150" i="1" s="1"/>
  <c r="U166" i="1"/>
  <c r="O166" i="1"/>
  <c r="T166" i="1" s="1"/>
  <c r="U182" i="1"/>
  <c r="O182" i="1"/>
  <c r="T182" i="1" s="1"/>
  <c r="S192" i="1"/>
  <c r="T192" i="1"/>
  <c r="O197" i="1"/>
  <c r="S197" i="1" s="1"/>
  <c r="U197" i="1"/>
  <c r="S204" i="1"/>
  <c r="T204" i="1"/>
  <c r="S224" i="1"/>
  <c r="T224" i="1"/>
  <c r="U235" i="1"/>
  <c r="O235" i="1"/>
  <c r="U237" i="1"/>
  <c r="O237" i="1"/>
  <c r="T237" i="1" s="1"/>
  <c r="O248" i="1"/>
  <c r="U248" i="1"/>
  <c r="O38" i="1"/>
  <c r="T38" i="1" s="1"/>
  <c r="U38" i="1"/>
  <c r="O60" i="1"/>
  <c r="U60" i="1"/>
  <c r="U99" i="1"/>
  <c r="O99" i="1"/>
  <c r="O173" i="1"/>
  <c r="U173" i="1"/>
  <c r="U198" i="1"/>
  <c r="O198" i="1"/>
  <c r="T198" i="1" s="1"/>
  <c r="U230" i="1"/>
  <c r="O230" i="1"/>
  <c r="T230" i="1" s="1"/>
  <c r="U243" i="1"/>
  <c r="O243" i="1"/>
  <c r="S243" i="1" s="1"/>
  <c r="O8" i="1"/>
  <c r="T8" i="1" s="1"/>
  <c r="O16" i="1"/>
  <c r="T16" i="1" s="1"/>
  <c r="S34" i="1"/>
  <c r="O37" i="1"/>
  <c r="T40" i="1"/>
  <c r="S40" i="1"/>
  <c r="U43" i="1"/>
  <c r="O43" i="1"/>
  <c r="O47" i="1"/>
  <c r="S47" i="1" s="1"/>
  <c r="O55" i="1"/>
  <c r="T63" i="1"/>
  <c r="U83" i="1"/>
  <c r="O83" i="1"/>
  <c r="O84" i="1"/>
  <c r="T84" i="1" s="1"/>
  <c r="U84" i="1"/>
  <c r="S111" i="1"/>
  <c r="T111" i="1"/>
  <c r="U115" i="1"/>
  <c r="O115" i="1"/>
  <c r="O116" i="1"/>
  <c r="S116" i="1" s="1"/>
  <c r="U116" i="1"/>
  <c r="S142" i="1"/>
  <c r="T142" i="1"/>
  <c r="O149" i="1"/>
  <c r="U149" i="1"/>
  <c r="O165" i="1"/>
  <c r="T165" i="1" s="1"/>
  <c r="U165" i="1"/>
  <c r="O181" i="1"/>
  <c r="U181" i="1"/>
  <c r="O229" i="1"/>
  <c r="S229" i="1" s="1"/>
  <c r="U229" i="1"/>
  <c r="T48" i="1"/>
  <c r="S48" i="1"/>
  <c r="S71" i="1"/>
  <c r="T71" i="1"/>
  <c r="O100" i="1"/>
  <c r="S100" i="1" s="1"/>
  <c r="U100" i="1"/>
  <c r="U27" i="1"/>
  <c r="O27" i="1"/>
  <c r="O31" i="1"/>
  <c r="S31" i="1" s="1"/>
  <c r="O36" i="1"/>
  <c r="T36" i="1" s="1"/>
  <c r="U36" i="1"/>
  <c r="U42" i="1"/>
  <c r="O42" i="1"/>
  <c r="T42" i="1" s="1"/>
  <c r="U51" i="1"/>
  <c r="U72" i="1"/>
  <c r="S103" i="1"/>
  <c r="T103" i="1"/>
  <c r="U107" i="1"/>
  <c r="O107" i="1"/>
  <c r="O108" i="1"/>
  <c r="U108" i="1"/>
  <c r="U132" i="1"/>
  <c r="O132" i="1"/>
  <c r="T132" i="1" s="1"/>
  <c r="U134" i="1"/>
  <c r="O134" i="1"/>
  <c r="S134" i="1" s="1"/>
  <c r="T139" i="1"/>
  <c r="S139" i="1"/>
  <c r="U158" i="1"/>
  <c r="O158" i="1"/>
  <c r="T158" i="1" s="1"/>
  <c r="U174" i="1"/>
  <c r="O174" i="1"/>
  <c r="T174" i="1" s="1"/>
  <c r="O236" i="1"/>
  <c r="U236" i="1"/>
  <c r="U249" i="1"/>
  <c r="O249" i="1"/>
  <c r="T249" i="1" s="1"/>
  <c r="U213" i="1"/>
  <c r="U240" i="1"/>
  <c r="U252" i="1"/>
  <c r="O148" i="1"/>
  <c r="S148" i="1" s="1"/>
  <c r="O156" i="1"/>
  <c r="S156" i="1" s="1"/>
  <c r="O164" i="1"/>
  <c r="S164" i="1" s="1"/>
  <c r="O172" i="1"/>
  <c r="S172" i="1" s="1"/>
  <c r="O180" i="1"/>
  <c r="S180" i="1" s="1"/>
  <c r="O188" i="1"/>
  <c r="O190" i="1"/>
  <c r="T190" i="1" s="1"/>
  <c r="U193" i="1"/>
  <c r="O196" i="1"/>
  <c r="S196" i="1" s="1"/>
  <c r="O202" i="1"/>
  <c r="T202" i="1" s="1"/>
  <c r="U205" i="1"/>
  <c r="O208" i="1"/>
  <c r="O210" i="1"/>
  <c r="T210" i="1" s="1"/>
  <c r="U217" i="1"/>
  <c r="O220" i="1"/>
  <c r="O222" i="1"/>
  <c r="T222" i="1" s="1"/>
  <c r="U225" i="1"/>
  <c r="U244" i="1"/>
  <c r="S247" i="1"/>
  <c r="S186" i="1"/>
  <c r="S200" i="1"/>
  <c r="S239" i="1"/>
  <c r="S251" i="1"/>
  <c r="T11" i="1"/>
  <c r="S11" i="1"/>
  <c r="T19" i="1"/>
  <c r="S19" i="1"/>
  <c r="T7" i="1"/>
  <c r="S7" i="1"/>
  <c r="T15" i="1"/>
  <c r="S15" i="1"/>
  <c r="T22" i="1"/>
  <c r="S22" i="1"/>
  <c r="T3" i="1"/>
  <c r="S3" i="1"/>
  <c r="T104" i="1"/>
  <c r="S104" i="1"/>
  <c r="T112" i="1"/>
  <c r="S112" i="1"/>
  <c r="T120" i="1"/>
  <c r="S120" i="1"/>
  <c r="T124" i="1"/>
  <c r="S124" i="1"/>
  <c r="S130" i="1"/>
  <c r="T130" i="1"/>
  <c r="T135" i="1"/>
  <c r="S135" i="1"/>
  <c r="T141" i="1"/>
  <c r="S141" i="1"/>
  <c r="U147" i="1"/>
  <c r="O147" i="1"/>
  <c r="T153" i="1"/>
  <c r="S153" i="1"/>
  <c r="U155" i="1"/>
  <c r="O155" i="1"/>
  <c r="T161" i="1"/>
  <c r="S161" i="1"/>
  <c r="U163" i="1"/>
  <c r="O163" i="1"/>
  <c r="T169" i="1"/>
  <c r="S169" i="1"/>
  <c r="U171" i="1"/>
  <c r="O171" i="1"/>
  <c r="T177" i="1"/>
  <c r="S177" i="1"/>
  <c r="U179" i="1"/>
  <c r="O179" i="1"/>
  <c r="T185" i="1"/>
  <c r="S185" i="1"/>
  <c r="T240" i="1"/>
  <c r="S240" i="1"/>
  <c r="T80" i="1"/>
  <c r="S80" i="1"/>
  <c r="T88" i="1"/>
  <c r="S88" i="1"/>
  <c r="S92" i="1"/>
  <c r="T108" i="1"/>
  <c r="S108" i="1"/>
  <c r="T116" i="1"/>
  <c r="S4" i="1"/>
  <c r="O5" i="1"/>
  <c r="S8" i="1"/>
  <c r="O9" i="1"/>
  <c r="S12" i="1"/>
  <c r="O13" i="1"/>
  <c r="O17" i="1"/>
  <c r="S20" i="1"/>
  <c r="O21" i="1"/>
  <c r="O25" i="1"/>
  <c r="S28" i="1"/>
  <c r="O30" i="1"/>
  <c r="U32" i="1"/>
  <c r="O41" i="1"/>
  <c r="S44" i="1"/>
  <c r="O46" i="1"/>
  <c r="U48" i="1"/>
  <c r="T51" i="1"/>
  <c r="S58" i="1"/>
  <c r="T60" i="1"/>
  <c r="S60" i="1"/>
  <c r="U61" i="1"/>
  <c r="O61" i="1"/>
  <c r="O62" i="1"/>
  <c r="T128" i="1"/>
  <c r="S128" i="1"/>
  <c r="T225" i="1"/>
  <c r="S225" i="1"/>
  <c r="T18" i="1"/>
  <c r="T34" i="1"/>
  <c r="T68" i="1"/>
  <c r="S68" i="1"/>
  <c r="T96" i="1"/>
  <c r="S96" i="1"/>
  <c r="S23" i="1"/>
  <c r="U28" i="1"/>
  <c r="S39" i="1"/>
  <c r="U44" i="1"/>
  <c r="T56" i="1"/>
  <c r="S56" i="1"/>
  <c r="U57" i="1"/>
  <c r="O57" i="1"/>
  <c r="U66" i="1"/>
  <c r="O66" i="1"/>
  <c r="U70" i="1"/>
  <c r="O70" i="1"/>
  <c r="U74" i="1"/>
  <c r="O74" i="1"/>
  <c r="U78" i="1"/>
  <c r="O78" i="1"/>
  <c r="U82" i="1"/>
  <c r="O82" i="1"/>
  <c r="U86" i="1"/>
  <c r="O86" i="1"/>
  <c r="U90" i="1"/>
  <c r="O90" i="1"/>
  <c r="U94" i="1"/>
  <c r="O94" i="1"/>
  <c r="U98" i="1"/>
  <c r="O98" i="1"/>
  <c r="U102" i="1"/>
  <c r="O102" i="1"/>
  <c r="U106" i="1"/>
  <c r="O106" i="1"/>
  <c r="U110" i="1"/>
  <c r="O110" i="1"/>
  <c r="U114" i="1"/>
  <c r="O114" i="1"/>
  <c r="U118" i="1"/>
  <c r="O118" i="1"/>
  <c r="U122" i="1"/>
  <c r="O122" i="1"/>
  <c r="U126" i="1"/>
  <c r="O126" i="1"/>
  <c r="S144" i="1"/>
  <c r="T144" i="1"/>
  <c r="T149" i="1"/>
  <c r="S149" i="1"/>
  <c r="U151" i="1"/>
  <c r="O151" i="1"/>
  <c r="U159" i="1"/>
  <c r="O159" i="1"/>
  <c r="U167" i="1"/>
  <c r="O167" i="1"/>
  <c r="T173" i="1"/>
  <c r="S173" i="1"/>
  <c r="U175" i="1"/>
  <c r="O175" i="1"/>
  <c r="T181" i="1"/>
  <c r="S181" i="1"/>
  <c r="U183" i="1"/>
  <c r="O183" i="1"/>
  <c r="S212" i="1"/>
  <c r="T212" i="1"/>
  <c r="T2" i="1"/>
  <c r="T6" i="1"/>
  <c r="T10" i="1"/>
  <c r="T14" i="1"/>
  <c r="T64" i="1"/>
  <c r="S64" i="1"/>
  <c r="T72" i="1"/>
  <c r="S72" i="1"/>
  <c r="U24" i="1"/>
  <c r="O33" i="1"/>
  <c r="S35" i="1"/>
  <c r="S36" i="1"/>
  <c r="U40" i="1"/>
  <c r="T47" i="1"/>
  <c r="O49" i="1"/>
  <c r="T52" i="1"/>
  <c r="S52" i="1"/>
  <c r="U53" i="1"/>
  <c r="O53" i="1"/>
  <c r="O54" i="1"/>
  <c r="T59" i="1"/>
  <c r="Q127" i="1"/>
  <c r="S127" i="1"/>
  <c r="U129" i="1"/>
  <c r="O129" i="1"/>
  <c r="U135" i="1"/>
  <c r="U141" i="1"/>
  <c r="U131" i="1"/>
  <c r="U137" i="1"/>
  <c r="T146" i="1"/>
  <c r="S146" i="1"/>
  <c r="T209" i="1"/>
  <c r="S209" i="1"/>
  <c r="U223" i="1"/>
  <c r="O223" i="1"/>
  <c r="U238" i="1"/>
  <c r="O238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U127" i="1"/>
  <c r="U133" i="1"/>
  <c r="U143" i="1"/>
  <c r="T193" i="1"/>
  <c r="S193" i="1"/>
  <c r="U207" i="1"/>
  <c r="O207" i="1"/>
  <c r="S138" i="1"/>
  <c r="U139" i="1"/>
  <c r="U145" i="1"/>
  <c r="T156" i="1"/>
  <c r="T160" i="1"/>
  <c r="T168" i="1"/>
  <c r="T176" i="1"/>
  <c r="U191" i="1"/>
  <c r="O191" i="1"/>
  <c r="S228" i="1"/>
  <c r="T228" i="1"/>
  <c r="S150" i="1"/>
  <c r="S154" i="1"/>
  <c r="S162" i="1"/>
  <c r="S178" i="1"/>
  <c r="S182" i="1"/>
  <c r="U187" i="1"/>
  <c r="O187" i="1"/>
  <c r="T189" i="1"/>
  <c r="S189" i="1"/>
  <c r="T200" i="1"/>
  <c r="U203" i="1"/>
  <c r="O203" i="1"/>
  <c r="T205" i="1"/>
  <c r="S205" i="1"/>
  <c r="U219" i="1"/>
  <c r="O219" i="1"/>
  <c r="T221" i="1"/>
  <c r="S221" i="1"/>
  <c r="U234" i="1"/>
  <c r="O234" i="1"/>
  <c r="T236" i="1"/>
  <c r="S236" i="1"/>
  <c r="T247" i="1"/>
  <c r="U250" i="1"/>
  <c r="O250" i="1"/>
  <c r="T252" i="1"/>
  <c r="S252" i="1"/>
  <c r="U199" i="1"/>
  <c r="O199" i="1"/>
  <c r="T201" i="1"/>
  <c r="S201" i="1"/>
  <c r="U215" i="1"/>
  <c r="O215" i="1"/>
  <c r="T217" i="1"/>
  <c r="S217" i="1"/>
  <c r="U231" i="1"/>
  <c r="O231" i="1"/>
  <c r="U246" i="1"/>
  <c r="O246" i="1"/>
  <c r="T248" i="1"/>
  <c r="S248" i="1"/>
  <c r="U195" i="1"/>
  <c r="O195" i="1"/>
  <c r="U211" i="1"/>
  <c r="O211" i="1"/>
  <c r="T213" i="1"/>
  <c r="S213" i="1"/>
  <c r="U227" i="1"/>
  <c r="O227" i="1"/>
  <c r="U242" i="1"/>
  <c r="O242" i="1"/>
  <c r="T244" i="1"/>
  <c r="S244" i="1"/>
  <c r="S190" i="1"/>
  <c r="S194" i="1"/>
  <c r="S202" i="1"/>
  <c r="S214" i="1"/>
  <c r="S218" i="1"/>
  <c r="S222" i="1"/>
  <c r="S237" i="1"/>
  <c r="S245" i="1"/>
  <c r="S253" i="1"/>
  <c r="S230" i="1" l="1"/>
  <c r="S232" i="1"/>
  <c r="S170" i="1"/>
  <c r="T148" i="1"/>
  <c r="S132" i="1"/>
  <c r="T87" i="1"/>
  <c r="S226" i="1"/>
  <c r="S26" i="1"/>
  <c r="S241" i="1"/>
  <c r="S210" i="1"/>
  <c r="S166" i="1"/>
  <c r="T184" i="1"/>
  <c r="S16" i="1"/>
  <c r="T180" i="1"/>
  <c r="T196" i="1"/>
  <c r="S84" i="1"/>
  <c r="S206" i="1"/>
  <c r="S249" i="1"/>
  <c r="S233" i="1"/>
  <c r="T216" i="1"/>
  <c r="S174" i="1"/>
  <c r="T152" i="1"/>
  <c r="S45" i="1"/>
  <c r="S38" i="1"/>
  <c r="T95" i="1"/>
  <c r="T136" i="1"/>
  <c r="T197" i="1"/>
  <c r="T164" i="1"/>
  <c r="T134" i="1"/>
  <c r="T229" i="1"/>
  <c r="T100" i="1"/>
  <c r="S43" i="1"/>
  <c r="T43" i="1"/>
  <c r="S208" i="1"/>
  <c r="T208" i="1"/>
  <c r="T37" i="1"/>
  <c r="S37" i="1"/>
  <c r="S99" i="1"/>
  <c r="T99" i="1"/>
  <c r="S123" i="1"/>
  <c r="T123" i="1"/>
  <c r="T243" i="1"/>
  <c r="T50" i="1"/>
  <c r="S29" i="1"/>
  <c r="S76" i="1"/>
  <c r="S220" i="1"/>
  <c r="T220" i="1"/>
  <c r="S115" i="1"/>
  <c r="T115" i="1"/>
  <c r="S75" i="1"/>
  <c r="T75" i="1"/>
  <c r="S198" i="1"/>
  <c r="S158" i="1"/>
  <c r="T172" i="1"/>
  <c r="T140" i="1"/>
  <c r="S165" i="1"/>
  <c r="S157" i="1"/>
  <c r="S42" i="1"/>
  <c r="S188" i="1"/>
  <c r="T188" i="1"/>
  <c r="S27" i="1"/>
  <c r="T27" i="1"/>
  <c r="S55" i="1"/>
  <c r="T55" i="1"/>
  <c r="S235" i="1"/>
  <c r="T235" i="1"/>
  <c r="S91" i="1"/>
  <c r="T91" i="1"/>
  <c r="S79" i="1"/>
  <c r="T79" i="1"/>
  <c r="T31" i="1"/>
  <c r="S107" i="1"/>
  <c r="T107" i="1"/>
  <c r="S83" i="1"/>
  <c r="T83" i="1"/>
  <c r="T227" i="1"/>
  <c r="S227" i="1"/>
  <c r="T211" i="1"/>
  <c r="S211" i="1"/>
  <c r="T195" i="1"/>
  <c r="S195" i="1"/>
  <c r="T246" i="1"/>
  <c r="S246" i="1"/>
  <c r="T203" i="1"/>
  <c r="S203" i="1"/>
  <c r="T191" i="1"/>
  <c r="S191" i="1"/>
  <c r="T125" i="1"/>
  <c r="S125" i="1"/>
  <c r="T109" i="1"/>
  <c r="S109" i="1"/>
  <c r="T93" i="1"/>
  <c r="S93" i="1"/>
  <c r="T77" i="1"/>
  <c r="S77" i="1"/>
  <c r="T238" i="1"/>
  <c r="S238" i="1"/>
  <c r="T53" i="1"/>
  <c r="S53" i="1"/>
  <c r="T49" i="1"/>
  <c r="S49" i="1"/>
  <c r="T61" i="1"/>
  <c r="S61" i="1"/>
  <c r="S30" i="1"/>
  <c r="T30" i="1"/>
  <c r="S21" i="1"/>
  <c r="T21" i="1"/>
  <c r="T13" i="1"/>
  <c r="S13" i="1"/>
  <c r="T5" i="1"/>
  <c r="S5" i="1"/>
  <c r="T179" i="1"/>
  <c r="S179" i="1"/>
  <c r="T171" i="1"/>
  <c r="S171" i="1"/>
  <c r="T163" i="1"/>
  <c r="S163" i="1"/>
  <c r="T155" i="1"/>
  <c r="S155" i="1"/>
  <c r="T147" i="1"/>
  <c r="S147" i="1"/>
  <c r="T187" i="1"/>
  <c r="S187" i="1"/>
  <c r="T207" i="1"/>
  <c r="S207" i="1"/>
  <c r="T121" i="1"/>
  <c r="S121" i="1"/>
  <c r="T105" i="1"/>
  <c r="S105" i="1"/>
  <c r="T89" i="1"/>
  <c r="S89" i="1"/>
  <c r="T73" i="1"/>
  <c r="S73" i="1"/>
  <c r="T33" i="1"/>
  <c r="S33" i="1"/>
  <c r="S126" i="1"/>
  <c r="T126" i="1"/>
  <c r="T118" i="1"/>
  <c r="S118" i="1"/>
  <c r="T110" i="1"/>
  <c r="S110" i="1"/>
  <c r="T102" i="1"/>
  <c r="S102" i="1"/>
  <c r="T94" i="1"/>
  <c r="S94" i="1"/>
  <c r="T86" i="1"/>
  <c r="S86" i="1"/>
  <c r="T78" i="1"/>
  <c r="S78" i="1"/>
  <c r="T70" i="1"/>
  <c r="S70" i="1"/>
  <c r="T57" i="1"/>
  <c r="S57" i="1"/>
  <c r="T242" i="1"/>
  <c r="S242" i="1"/>
  <c r="T231" i="1"/>
  <c r="S231" i="1"/>
  <c r="T215" i="1"/>
  <c r="S215" i="1"/>
  <c r="T199" i="1"/>
  <c r="S199" i="1"/>
  <c r="T250" i="1"/>
  <c r="S250" i="1"/>
  <c r="T117" i="1"/>
  <c r="S117" i="1"/>
  <c r="T101" i="1"/>
  <c r="S101" i="1"/>
  <c r="T85" i="1"/>
  <c r="S85" i="1"/>
  <c r="T69" i="1"/>
  <c r="S69" i="1"/>
  <c r="T223" i="1"/>
  <c r="S223" i="1"/>
  <c r="T129" i="1"/>
  <c r="S129" i="1"/>
  <c r="S41" i="1"/>
  <c r="T41" i="1"/>
  <c r="S17" i="1"/>
  <c r="T17" i="1"/>
  <c r="S9" i="1"/>
  <c r="T9" i="1"/>
  <c r="T234" i="1"/>
  <c r="S234" i="1"/>
  <c r="T219" i="1"/>
  <c r="S219" i="1"/>
  <c r="T113" i="1"/>
  <c r="S113" i="1"/>
  <c r="T97" i="1"/>
  <c r="S97" i="1"/>
  <c r="T81" i="1"/>
  <c r="S81" i="1"/>
  <c r="T65" i="1"/>
  <c r="S65" i="1"/>
  <c r="T54" i="1"/>
  <c r="S54" i="1"/>
  <c r="T183" i="1"/>
  <c r="S183" i="1"/>
  <c r="T175" i="1"/>
  <c r="S175" i="1"/>
  <c r="T167" i="1"/>
  <c r="S167" i="1"/>
  <c r="T159" i="1"/>
  <c r="S159" i="1"/>
  <c r="T151" i="1"/>
  <c r="S151" i="1"/>
  <c r="T122" i="1"/>
  <c r="S122" i="1"/>
  <c r="T114" i="1"/>
  <c r="S114" i="1"/>
  <c r="T106" i="1"/>
  <c r="S106" i="1"/>
  <c r="T98" i="1"/>
  <c r="S98" i="1"/>
  <c r="T90" i="1"/>
  <c r="S90" i="1"/>
  <c r="T82" i="1"/>
  <c r="S82" i="1"/>
  <c r="T74" i="1"/>
  <c r="S74" i="1"/>
  <c r="T66" i="1"/>
  <c r="S66" i="1"/>
  <c r="S62" i="1"/>
  <c r="T62" i="1"/>
  <c r="T46" i="1"/>
  <c r="S46" i="1"/>
  <c r="S25" i="1"/>
  <c r="T25" i="1"/>
</calcChain>
</file>

<file path=xl/sharedStrings.xml><?xml version="1.0" encoding="utf-8"?>
<sst xmlns="http://schemas.openxmlformats.org/spreadsheetml/2006/main" count="2541" uniqueCount="459">
  <si>
    <t>Product ID</t>
  </si>
  <si>
    <t>Product Position</t>
  </si>
  <si>
    <t>Promotion</t>
  </si>
  <si>
    <t>Product Category</t>
  </si>
  <si>
    <t>Seasonal</t>
  </si>
  <si>
    <t>Sales Volume</t>
  </si>
  <si>
    <t>brand</t>
  </si>
  <si>
    <t xml:space="preserve"> product_name</t>
  </si>
  <si>
    <t>price</t>
  </si>
  <si>
    <t>currency</t>
  </si>
  <si>
    <t>scraped_at</t>
  </si>
  <si>
    <t>terms</t>
  </si>
  <si>
    <t>section</t>
  </si>
  <si>
    <t>Qty_sold</t>
  </si>
  <si>
    <t>total_revenue</t>
  </si>
  <si>
    <t xml:space="preserve"> </t>
  </si>
  <si>
    <t>Profit_margin %</t>
  </si>
  <si>
    <t>cost_price</t>
  </si>
  <si>
    <t>Net_profit</t>
  </si>
  <si>
    <t>performance</t>
  </si>
  <si>
    <t>In_stock</t>
  </si>
  <si>
    <t>Aisle</t>
  </si>
  <si>
    <t>No</t>
  </si>
  <si>
    <t>Clothing</t>
  </si>
  <si>
    <t>Zara</t>
  </si>
  <si>
    <t>BASIC PUFFER JACKET</t>
  </si>
  <si>
    <t>USD</t>
  </si>
  <si>
    <t>2024-02-19T08:50:05.654618</t>
  </si>
  <si>
    <t>jackets</t>
  </si>
  <si>
    <t>MAN</t>
  </si>
  <si>
    <t>TUXEDO JACKET</t>
  </si>
  <si>
    <t>2024-02-19T08:50:06.590930</t>
  </si>
  <si>
    <t>End-cap</t>
  </si>
  <si>
    <t>Yes</t>
  </si>
  <si>
    <t>SLIM FIT SUIT JACKET</t>
  </si>
  <si>
    <t>2024-02-19T08:50:07.301419</t>
  </si>
  <si>
    <t>STRETCH SUIT JACKET</t>
  </si>
  <si>
    <t>2024-02-19T08:50:07.882922</t>
  </si>
  <si>
    <t>DOUBLE FACED JACKET</t>
  </si>
  <si>
    <t>2024-02-19T08:50:08.453847</t>
  </si>
  <si>
    <t>CONTRASTING COLLAR JACKET</t>
  </si>
  <si>
    <t>2024-02-19T08:50:09.140497</t>
  </si>
  <si>
    <t>Front of Store</t>
  </si>
  <si>
    <t>FAUX LEATHER PUFFER JACKET</t>
  </si>
  <si>
    <t>2024-02-19T08:50:09.688951</t>
  </si>
  <si>
    <t>SUIT JACKET IN 100% LINEN</t>
  </si>
  <si>
    <t>2024-02-19T08:50:10.200777</t>
  </si>
  <si>
    <t>100% WOOL SUIT JACKET</t>
  </si>
  <si>
    <t>2024-02-19T08:50:10.880741</t>
  </si>
  <si>
    <t>100% FEATHER FILL PUFFER JACKET</t>
  </si>
  <si>
    <t>2024-02-19T08:50:11.380061</t>
  </si>
  <si>
    <t>HERRINGBONE TEXTURED JACKET</t>
  </si>
  <si>
    <t>2024-02-19T08:50:12.011296</t>
  </si>
  <si>
    <t>OVERSIZED CROPPED JACKET LIMITED EDITION</t>
  </si>
  <si>
    <t>2024-02-19T08:50:12.510507</t>
  </si>
  <si>
    <t>LEATHER BIKER JACKET</t>
  </si>
  <si>
    <t>2024-02-19T08:50:13.210501</t>
  </si>
  <si>
    <t>CROPPED LEATHER JACKET</t>
  </si>
  <si>
    <t>2024-02-19T08:50:13.771115</t>
  </si>
  <si>
    <t>FAUX LEATHER BOXY FIT JACKET</t>
  </si>
  <si>
    <t>2024-02-19T08:50:14.252907</t>
  </si>
  <si>
    <t>FAUX LEATHER JACKET</t>
  </si>
  <si>
    <t>2024-02-19T08:50:14.853868</t>
  </si>
  <si>
    <t>FAUX SUEDE BOMBER JACKET</t>
  </si>
  <si>
    <t>2024-02-19T08:50:15.386895</t>
  </si>
  <si>
    <t>DENIM BOMBER JACKET</t>
  </si>
  <si>
    <t>2024-02-19T08:50:15.895051</t>
  </si>
  <si>
    <t>BOUCLÃ‰ TEXTURED JACKET</t>
  </si>
  <si>
    <t>2024-02-19T08:50:16.580479</t>
  </si>
  <si>
    <t>2024-02-19T08:50:17.153559</t>
  </si>
  <si>
    <t>JACQUARD DENIM JACKET</t>
  </si>
  <si>
    <t>2024-02-19T08:50:17.639427</t>
  </si>
  <si>
    <t>PADDED DENIM JACKET</t>
  </si>
  <si>
    <t>2024-02-19T08:50:18.264732</t>
  </si>
  <si>
    <t>LEATHER JACKET</t>
  </si>
  <si>
    <t>2024-02-19T08:50:18.813979</t>
  </si>
  <si>
    <t>LIGHTWEIGHT BOMBER JACKET</t>
  </si>
  <si>
    <t>2024-02-19T08:50:19.405469</t>
  </si>
  <si>
    <t>SUIT JACKET</t>
  </si>
  <si>
    <t>2024-02-19T08:50:19.899287</t>
  </si>
  <si>
    <t>FAUX LEATHER BOMBER JACKET</t>
  </si>
  <si>
    <t>2024-02-19T08:50:20.387337</t>
  </si>
  <si>
    <t>PATCH BOMBER JACKET</t>
  </si>
  <si>
    <t>2024-02-19T08:50:20.940517</t>
  </si>
  <si>
    <t>STRETCH POCKET OVERSHIRT</t>
  </si>
  <si>
    <t>2024-02-19T08:50:21.681257</t>
  </si>
  <si>
    <t>RIB COLLAR JACKET</t>
  </si>
  <si>
    <t>2024-02-19T08:50:22.196513</t>
  </si>
  <si>
    <t>FAUX LEATHER OVERSIZED JACKET LIMITED EDITION</t>
  </si>
  <si>
    <t>2024-02-19T08:50:22.752699</t>
  </si>
  <si>
    <t>CONTRASTING PATCHES BOMBER JACKET</t>
  </si>
  <si>
    <t>2024-02-19T08:50:23.449176</t>
  </si>
  <si>
    <t>2024-02-19T08:50:23.929417</t>
  </si>
  <si>
    <t>CROPPED BOMBER JACKET LIMITED EDITION</t>
  </si>
  <si>
    <t>2024-02-19T08:50:24.492261</t>
  </si>
  <si>
    <t>2024-02-19T08:50:25.084642</t>
  </si>
  <si>
    <t>2024-02-19T08:50:26.108791</t>
  </si>
  <si>
    <t>BOMBER JACKET</t>
  </si>
  <si>
    <t>2024-02-19T08:50:27.368815</t>
  </si>
  <si>
    <t>FAUX SUEDE JACKET</t>
  </si>
  <si>
    <t>2024-02-19T08:50:28.013766</t>
  </si>
  <si>
    <t>2024-02-19T08:50:28.575851</t>
  </si>
  <si>
    <t>SUEDE JACKET</t>
  </si>
  <si>
    <t>2024-02-19T08:50:29.497634</t>
  </si>
  <si>
    <t>2024-02-19T08:50:30.899896</t>
  </si>
  <si>
    <t>TEXTURED JACKET</t>
  </si>
  <si>
    <t>2024-02-19T08:50:31.435371</t>
  </si>
  <si>
    <t>CROPPED TEXTURED JACKET</t>
  </si>
  <si>
    <t>2024-02-19T08:50:32.016086</t>
  </si>
  <si>
    <t>POCKET PUFFER JACKET</t>
  </si>
  <si>
    <t>2024-02-19T08:50:32.531017</t>
  </si>
  <si>
    <t>TECHNICAL JACKET WITH POCKETS</t>
  </si>
  <si>
    <t>2024-02-19T08:50:33.138517</t>
  </si>
  <si>
    <t>2024-02-19T08:50:33.724614</t>
  </si>
  <si>
    <t>2024-02-19T08:50:34.380743</t>
  </si>
  <si>
    <t>RIPPED DENIM JACKET</t>
  </si>
  <si>
    <t>2024-02-19T08:50:35.011352</t>
  </si>
  <si>
    <t>TEXTURED POCKET JACKET</t>
  </si>
  <si>
    <t>2024-02-19T08:50:35.534355</t>
  </si>
  <si>
    <t>FAUX SUEDE PATCH JACKET</t>
  </si>
  <si>
    <t>2024-02-19T08:50:36.278549</t>
  </si>
  <si>
    <t>PUFFER JACKET WITH POUCH POCKET</t>
  </si>
  <si>
    <t>2024-02-19T08:50:37.262777</t>
  </si>
  <si>
    <t>2024-02-19T08:50:37.977065</t>
  </si>
  <si>
    <t>TEXTURED WEAVE OVERSHIRT</t>
  </si>
  <si>
    <t>2024-02-19T08:50:38.675293</t>
  </si>
  <si>
    <t>STRAIGHT SUIT JACKET</t>
  </si>
  <si>
    <t>2024-02-19T08:50:39.146924</t>
  </si>
  <si>
    <t>HOODED QUILTED JACKET</t>
  </si>
  <si>
    <t>2024-02-19T08:50:39.688602</t>
  </si>
  <si>
    <t>LIGHTWEIGHT PUFFER JACKET</t>
  </si>
  <si>
    <t>2024-02-19T08:50:40.213708</t>
  </si>
  <si>
    <t>COTTON BLEND BOMBER JACKET</t>
  </si>
  <si>
    <t>2024-02-19T08:50:40.898654</t>
  </si>
  <si>
    <t>POCKET JACKET</t>
  </si>
  <si>
    <t>2024-02-19T08:50:41.427891</t>
  </si>
  <si>
    <t>OVERSIZED BOMBER JACKET</t>
  </si>
  <si>
    <t>2024-02-19T08:50:41.944116</t>
  </si>
  <si>
    <t>EMBROIDERED PATCH JACKET</t>
  </si>
  <si>
    <t>2024-02-19T08:50:42.629521</t>
  </si>
  <si>
    <t>ACID WASH DENIM JACKET</t>
  </si>
  <si>
    <t>2024-02-19T08:50:43.067567</t>
  </si>
  <si>
    <t>VINTAGE EFFECT LEATHER BOMBER JACKET</t>
  </si>
  <si>
    <t>2024-02-19T08:50:43.543555</t>
  </si>
  <si>
    <t>TEXTURED DENIM JACKET LIMITED EDITION</t>
  </si>
  <si>
    <t>2024-02-19T08:50:44.126726</t>
  </si>
  <si>
    <t>WOOL BLEND JACKET</t>
  </si>
  <si>
    <t>2024-02-19T08:50:45.034237</t>
  </si>
  <si>
    <t>COTTON - LINEN BLEND JACKET</t>
  </si>
  <si>
    <t>2024-02-19T08:50:45.809524</t>
  </si>
  <si>
    <t>FLEECE BOMBER JACKET</t>
  </si>
  <si>
    <t>2024-02-19T08:50:46.259361</t>
  </si>
  <si>
    <t>ZIPPERED JACKET</t>
  </si>
  <si>
    <t>2024-02-19T08:50:47.254145</t>
  </si>
  <si>
    <t>COTTON JACKET</t>
  </si>
  <si>
    <t>2024-02-19T08:50:49.940814</t>
  </si>
  <si>
    <t>WOOL BLEND TEXTURED JACKET</t>
  </si>
  <si>
    <t>2024-02-19T08:50:48.692260</t>
  </si>
  <si>
    <t>CONTRAST JACQUARD JACKET</t>
  </si>
  <si>
    <t>2024-02-19T08:50:51.200272</t>
  </si>
  <si>
    <t>CROPPED OVERSHIRT</t>
  </si>
  <si>
    <t>2024-02-19T08:50:51.711859</t>
  </si>
  <si>
    <t>CONTRASTING PATCHES HOODED JACKET</t>
  </si>
  <si>
    <t>2024-02-19T08:50:52.206404</t>
  </si>
  <si>
    <t>UTILITY POCKET JACKET</t>
  </si>
  <si>
    <t>2024-02-19T08:50:52.732112</t>
  </si>
  <si>
    <t>2024-02-19T08:50:54.476057</t>
  </si>
  <si>
    <t>2024-02-19T08:50:54.927480</t>
  </si>
  <si>
    <t>2024-02-19T08:50:55.455689</t>
  </si>
  <si>
    <t>TECHNICAL PADDED JACKET</t>
  </si>
  <si>
    <t>2024-02-19T08:50:55.898064</t>
  </si>
  <si>
    <t>MIXED COLLAR WAXED JACKET</t>
  </si>
  <si>
    <t>2024-02-19T08:50:56.349784</t>
  </si>
  <si>
    <t>2024-02-19T08:50:56.784017</t>
  </si>
  <si>
    <t>PADDED BOMBER JACKET</t>
  </si>
  <si>
    <t>2024-02-19T08:50:57.586300</t>
  </si>
  <si>
    <t>2024-02-19T08:50:58.065096</t>
  </si>
  <si>
    <t>POCKET DENIM JACKET</t>
  </si>
  <si>
    <t>2024-02-19T08:50:58.577931</t>
  </si>
  <si>
    <t>BOXY FIT DENIM JACKET</t>
  </si>
  <si>
    <t>2024-02-19T08:50:59.005564</t>
  </si>
  <si>
    <t>FAUX SHEARLING PLAID JACKET</t>
  </si>
  <si>
    <t>2024-02-19T08:50:59.512967</t>
  </si>
  <si>
    <t>EMBROIDERED FOREST JACKET</t>
  </si>
  <si>
    <t>2024-02-19T08:50:59.919169</t>
  </si>
  <si>
    <t>POCKET OVERSHIRT</t>
  </si>
  <si>
    <t>2024-02-19T08:51:00.445955</t>
  </si>
  <si>
    <t>BOUCLE TEXTURED VEST</t>
  </si>
  <si>
    <t>2024-02-19T08:51:00.909778</t>
  </si>
  <si>
    <t>COLOR BLOCK PUFFER JACKET</t>
  </si>
  <si>
    <t>2024-02-19T08:51:03.376537</t>
  </si>
  <si>
    <t>LONGLINE QUILTED JACKET</t>
  </si>
  <si>
    <t>2024-02-19T08:51:03.976837</t>
  </si>
  <si>
    <t>WOOL BLEND SUIT JACKET</t>
  </si>
  <si>
    <t>2024-02-19T08:51:04.381493</t>
  </si>
  <si>
    <t>HOODED KNIT CARDIGAN</t>
  </si>
  <si>
    <t>2024-02-19T08:51:04.832708</t>
  </si>
  <si>
    <t>HOODED TECHNICAL JACKET</t>
  </si>
  <si>
    <t>2024-02-19T08:51:05.301146</t>
  </si>
  <si>
    <t>HOUNDSTOOTH SUIT JACKET</t>
  </si>
  <si>
    <t>2024-02-19T08:51:05.729975</t>
  </si>
  <si>
    <t>2024-02-19T08:51:06.241653</t>
  </si>
  <si>
    <t>2024-02-19T08:51:06.707251</t>
  </si>
  <si>
    <t>2024-02-19T08:51:07.123755</t>
  </si>
  <si>
    <t>WASHED EFFECT BOMBER JACKET</t>
  </si>
  <si>
    <t>2024-02-19T08:51:07.574182</t>
  </si>
  <si>
    <t>WASHED TECHNICAL JACKET</t>
  </si>
  <si>
    <t>2024-02-19T08:51:08.034717</t>
  </si>
  <si>
    <t>2024-02-19T08:51:09.075286</t>
  </si>
  <si>
    <t>2024-02-19T08:51:09.691591</t>
  </si>
  <si>
    <t>2024-02-19T08:51:16.093596</t>
  </si>
  <si>
    <t>2024-02-19T08:51:16.538826</t>
  </si>
  <si>
    <t>MIXED COLLAR JACKET</t>
  </si>
  <si>
    <t>2024-02-19T08:51:16.995121</t>
  </si>
  <si>
    <t>HOODED DENIM JACKET</t>
  </si>
  <si>
    <t>2024-02-19T08:51:17.402321</t>
  </si>
  <si>
    <t>WAXED EFFECT PLAID JACKET</t>
  </si>
  <si>
    <t>2024-02-19T08:51:17.903438</t>
  </si>
  <si>
    <t>WOOL BLEND FELT TEXTURE JACKET</t>
  </si>
  <si>
    <t>2024-02-19T08:51:18.383516</t>
  </si>
  <si>
    <t>PRINTED DENIM OVERSHIRT</t>
  </si>
  <si>
    <t>2024-02-19T08:51:30.601748</t>
  </si>
  <si>
    <t>STRUCTURED TWILL OVERSHIRT</t>
  </si>
  <si>
    <t>2024-02-19T08:51:31.586576</t>
  </si>
  <si>
    <t>COTTON OVERSHIRT</t>
  </si>
  <si>
    <t>2024-02-19T08:51:32.152112</t>
  </si>
  <si>
    <t>REVERSIBLE PLAID OVERSHIRT</t>
  </si>
  <si>
    <t>2024-02-19T08:51:32.570179</t>
  </si>
  <si>
    <t>PLAID OVERSHIRT</t>
  </si>
  <si>
    <t>2024-02-19T08:51:33.175357</t>
  </si>
  <si>
    <t>2024-02-19T08:51:33.607793</t>
  </si>
  <si>
    <t>100% LINEN OVERSHIRT</t>
  </si>
  <si>
    <t>2024-02-19T08:51:34.039876</t>
  </si>
  <si>
    <t>2024-02-19T08:51:34.443542</t>
  </si>
  <si>
    <t>POCKET DENIM OVERSHIRT</t>
  </si>
  <si>
    <t>2024-02-19T08:51:35.399786</t>
  </si>
  <si>
    <t>FAUX SUEDE OVERSHIRT</t>
  </si>
  <si>
    <t>2024-02-19T08:51:35.881086</t>
  </si>
  <si>
    <t>2024-02-19T08:51:36.352963</t>
  </si>
  <si>
    <t>TEXTURED POCKET OVERSHIRT</t>
  </si>
  <si>
    <t>2024-02-19T08:51:36.786369</t>
  </si>
  <si>
    <t>2024-02-19T08:51:37.296998</t>
  </si>
  <si>
    <t>OVERSHIRT</t>
  </si>
  <si>
    <t>2024-02-19T08:51:37.741280</t>
  </si>
  <si>
    <t>2024-02-19T08:51:38.232540</t>
  </si>
  <si>
    <t>2024-02-19T08:51:38.734215</t>
  </si>
  <si>
    <t>ZIPPERED WOOL BLEND OVERSHIRT</t>
  </si>
  <si>
    <t>2024-02-19T08:51:39.179120</t>
  </si>
  <si>
    <t>GEOMETRIC JACQUARD OVERSHIRT</t>
  </si>
  <si>
    <t>2024-02-19T08:51:39.644283</t>
  </si>
  <si>
    <t>PAINT PRINT OVERSHIRT</t>
  </si>
  <si>
    <t>2024-02-19T08:51:40.120546</t>
  </si>
  <si>
    <t>PADDED CORDUROY OVERSHIRT</t>
  </si>
  <si>
    <t>2024-02-19T08:51:40.636181</t>
  </si>
  <si>
    <t>PLAID TIE DYE OVERSHIRT</t>
  </si>
  <si>
    <t>2024-02-19T08:51:41.127759</t>
  </si>
  <si>
    <t>OVERSHIRT WITH CONTRASTING TOPSTITCHING</t>
  </si>
  <si>
    <t>2024-02-19T08:51:41.683535</t>
  </si>
  <si>
    <t>QUILTED STRUCTURED OVERSHIRT</t>
  </si>
  <si>
    <t>2024-02-19T08:51:42.158903</t>
  </si>
  <si>
    <t>TECHNICAL OVERSHIRT</t>
  </si>
  <si>
    <t>2024-02-19T08:51:42.644399</t>
  </si>
  <si>
    <t>2024-02-19T08:51:43.194626</t>
  </si>
  <si>
    <t>SUEDE FISHERMAN SANDALS</t>
  </si>
  <si>
    <t>2024-02-19T09:00:28.426225</t>
  </si>
  <si>
    <t>shoes</t>
  </si>
  <si>
    <t>ZIPPER MULTIPIECE SNEAKERS</t>
  </si>
  <si>
    <t>2024-02-19T09:00:29.045781</t>
  </si>
  <si>
    <t>SUEDE LACELESS SNEAKERS</t>
  </si>
  <si>
    <t>2024-02-19T09:00:30.065752</t>
  </si>
  <si>
    <t>MULTICOLOR SNEAKERS</t>
  </si>
  <si>
    <t>2024-02-19T09:00:30.885861</t>
  </si>
  <si>
    <t>RETRO RUNNING SNEAKERS</t>
  </si>
  <si>
    <t>2024-02-19T09:00:31.417902</t>
  </si>
  <si>
    <t>SUEDE HIGH-TOPS</t>
  </si>
  <si>
    <t>2024-02-19T09:00:32.028826</t>
  </si>
  <si>
    <t>SUEDE STRAP SANDALS</t>
  </si>
  <si>
    <t>2024-02-19T09:00:32.665359</t>
  </si>
  <si>
    <t>MULTIPIECE SNEAKERS</t>
  </si>
  <si>
    <t>2024-02-19T09:00:33.381812</t>
  </si>
  <si>
    <t>TOPSTITCH SNEAKERS</t>
  </si>
  <si>
    <t>2024-02-19T09:00:34.017423</t>
  </si>
  <si>
    <t>RETRO SNEAKERS</t>
  </si>
  <si>
    <t>2024-02-19T09:00:34.990048</t>
  </si>
  <si>
    <t>RETRO HIGH TOP SNEAKERS</t>
  </si>
  <si>
    <t>2024-02-19T09:00:36.249339</t>
  </si>
  <si>
    <t>MULTI-PIECED RETRO SNEAKERS</t>
  </si>
  <si>
    <t>2024-02-19T09:00:37.077290</t>
  </si>
  <si>
    <t>TASSEL LEATHER LOAFERS</t>
  </si>
  <si>
    <t>2024-02-19T09:00:37.630307</t>
  </si>
  <si>
    <t>MOC-TOE SUEDE BOOTS</t>
  </si>
  <si>
    <t>2024-02-19T09:00:38.631330</t>
  </si>
  <si>
    <t>STRAP SANDALS</t>
  </si>
  <si>
    <t>2024-02-19T09:00:39.391693</t>
  </si>
  <si>
    <t>SUEDE RETRO SNEAKERS</t>
  </si>
  <si>
    <t>2024-02-19T09:00:40.449320</t>
  </si>
  <si>
    <t>HIKING BOOTS</t>
  </si>
  <si>
    <t>2024-02-19T09:00:41.705006</t>
  </si>
  <si>
    <t>SUEDE SNEAKERS</t>
  </si>
  <si>
    <t>2024-02-19T09:00:42.376148</t>
  </si>
  <si>
    <t>FAUX SHEARLING LINED SUEDE BOOTS</t>
  </si>
  <si>
    <t>2024-02-19T09:00:43.146819</t>
  </si>
  <si>
    <t>CHUNKY SNEAKERS</t>
  </si>
  <si>
    <t>2024-02-19T09:00:43.580910</t>
  </si>
  <si>
    <t>DOUBLE STRAP SUEDE SANDALS</t>
  </si>
  <si>
    <t>2024-02-19T09:00:44.494819</t>
  </si>
  <si>
    <t>CHUNKY SOLE CANVAS LACE-UP BOOTS</t>
  </si>
  <si>
    <t>2024-02-19T09:00:45.935135</t>
  </si>
  <si>
    <t>SUEDE PENNY LOAFERS</t>
  </si>
  <si>
    <t>2024-02-19T09:00:46.629270</t>
  </si>
  <si>
    <t>ADHERENT STRIPES SNEAKERS</t>
  </si>
  <si>
    <t>2024-02-19T09:00:47.161331</t>
  </si>
  <si>
    <t>2024-02-19T09:00:47.683414</t>
  </si>
  <si>
    <t>CHUNKY SOLE HIGH TOP SNEAKERS</t>
  </si>
  <si>
    <t>2024-02-19T09:00:48.234772</t>
  </si>
  <si>
    <t>CONTRAST SOLE LEATHER SNEAKERS</t>
  </si>
  <si>
    <t>2024-02-19T09:00:48.858592</t>
  </si>
  <si>
    <t>SUEDE RUNNING SNEAKERS</t>
  </si>
  <si>
    <t>2024-02-19T09:00:49.398791</t>
  </si>
  <si>
    <t>WOVEN LEATHER SLIDES</t>
  </si>
  <si>
    <t>2024-02-19T09:00:49.884546</t>
  </si>
  <si>
    <t>2024-02-19T09:00:51.510009</t>
  </si>
  <si>
    <t>ASYMMETRIC CROPPED KNIT SWEATER</t>
  </si>
  <si>
    <t>2024-02-19T09:10:31.877971</t>
  </si>
  <si>
    <t>sweaters</t>
  </si>
  <si>
    <t>WOMAN</t>
  </si>
  <si>
    <t>KNIT SWEATER WITH PEARLS</t>
  </si>
  <si>
    <t>2024-02-19T09:10:32.534246</t>
  </si>
  <si>
    <t>HIGH COLLAR KNIT SWEATER</t>
  </si>
  <si>
    <t>2024-02-19T09:10:33.128884</t>
  </si>
  <si>
    <t>STRIPED KNIT SWEATER</t>
  </si>
  <si>
    <t>2024-02-19T09:10:33.890995</t>
  </si>
  <si>
    <t>CABLE KNIT METALLIC SWEATER</t>
  </si>
  <si>
    <t>2024-02-19T09:10:34.521463</t>
  </si>
  <si>
    <t>ASYMMETRICAL WOOL AND SILK BLEND SWEATER</t>
  </si>
  <si>
    <t>2024-02-19T09:10:35.068338</t>
  </si>
  <si>
    <t>WOOL AND CASHMERE BLEND RIB SWEATER</t>
  </si>
  <si>
    <t>2024-02-19T09:10:35.641404</t>
  </si>
  <si>
    <t>ALPACA AND WOOL BLEND TIE DYE KNIT SWEATER</t>
  </si>
  <si>
    <t>2024-02-19T09:10:36.152051</t>
  </si>
  <si>
    <t>MOCK NECK WOOL AND SILK BLEND KNIT TOP</t>
  </si>
  <si>
    <t>2024-02-19T09:10:36.839166</t>
  </si>
  <si>
    <t>CASHMERE BLEND KNIT SWEATER</t>
  </si>
  <si>
    <t>2024-02-19T09:10:37.484871</t>
  </si>
  <si>
    <t>ALPACA BLEND OPEN KNIT SWEATER</t>
  </si>
  <si>
    <t>2024-02-19T09:10:38.362632</t>
  </si>
  <si>
    <t>OVERSIZED KNIT SWEATER</t>
  </si>
  <si>
    <t>2024-02-19T09:10:38.884024</t>
  </si>
  <si>
    <t>WOOL BLEND KNIT SWEATER</t>
  </si>
  <si>
    <t>2024-02-19T09:10:39.415761</t>
  </si>
  <si>
    <t>SOFT JEWEL SWEATER</t>
  </si>
  <si>
    <t>2024-02-19T09:10:39.911179</t>
  </si>
  <si>
    <t>FAUX FUR JEWEL SWEATER</t>
  </si>
  <si>
    <t>2024-02-19T09:10:40.681401</t>
  </si>
  <si>
    <t>METAL BEAD KNIT SWEATER</t>
  </si>
  <si>
    <t>2024-02-19T09:10:41.519426</t>
  </si>
  <si>
    <t>KNIT SWEATER WITH BUTTONS</t>
  </si>
  <si>
    <t>2024-02-19T09:10:42.016223</t>
  </si>
  <si>
    <t>JEWEL KNIT SWEATER</t>
  </si>
  <si>
    <t>2024-02-19T09:10:42.593244</t>
  </si>
  <si>
    <t>KNIT SWEATER WITH PIPING</t>
  </si>
  <si>
    <t>2024-02-19T09:10:43.379668</t>
  </si>
  <si>
    <t>FINE KNIT CROP SWEATER</t>
  </si>
  <si>
    <t>2024-02-19T09:10:43.883037</t>
  </si>
  <si>
    <t>KNIT SWEATER WITH RIPS</t>
  </si>
  <si>
    <t>2024-02-19T09:10:44.463883</t>
  </si>
  <si>
    <t>GATHERED WAIST KNIT SWEATER</t>
  </si>
  <si>
    <t>2024-02-19T09:10:45.009106</t>
  </si>
  <si>
    <t>KNIT V-NECK SWEATER</t>
  </si>
  <si>
    <t>2024-02-19T09:10:45.631804</t>
  </si>
  <si>
    <t>BASIC FOIL KNIT SWEATER</t>
  </si>
  <si>
    <t>2024-02-19T09:10:46.121269</t>
  </si>
  <si>
    <t>CONTRAST TOPSTITCHING CROP KNIT SWEATER</t>
  </si>
  <si>
    <t>2024-02-19T09:10:46.622912</t>
  </si>
  <si>
    <t>STRIPED CROP KNIT SWEATER</t>
  </si>
  <si>
    <t>2024-02-19T09:10:47.341785</t>
  </si>
  <si>
    <t>BASIC KNIT SWEATER</t>
  </si>
  <si>
    <t>2024-02-19T09:10:48.087091</t>
  </si>
  <si>
    <t>V-NECK KNIT SWEATER</t>
  </si>
  <si>
    <t>2024-02-19T09:10:48.719383</t>
  </si>
  <si>
    <t>FOIL KNIT CROP SWEATER</t>
  </si>
  <si>
    <t>2024-02-19T09:10:49.285266</t>
  </si>
  <si>
    <t>BASIC 100% WOOL SWEATER</t>
  </si>
  <si>
    <t>2024-02-19T09:10:49.913569</t>
  </si>
  <si>
    <t>COLORBLOCK KNIT CROP SWEATER</t>
  </si>
  <si>
    <t>2024-02-19T09:10:50.612150</t>
  </si>
  <si>
    <t>FINE KNIT SWEATER</t>
  </si>
  <si>
    <t>2024-02-19T09:10:51.189028</t>
  </si>
  <si>
    <t>KNIT OPEN BACK PEARLY SWEATER</t>
  </si>
  <si>
    <t>2024-02-19T09:10:51.785857</t>
  </si>
  <si>
    <t>KNIT PEARL SWEATER</t>
  </si>
  <si>
    <t>2024-02-19T09:10:52.485772</t>
  </si>
  <si>
    <t>STRIPED TEXTURED OVERSHIRT</t>
  </si>
  <si>
    <t>2024-02-19T08:51:28.667099</t>
  </si>
  <si>
    <t>FLEECE OVERSHIRT</t>
  </si>
  <si>
    <t>2024-02-19T08:51:29.090402</t>
  </si>
  <si>
    <t>2024-02-19T08:51:29.625821</t>
  </si>
  <si>
    <t>BAGGY FIT JEANS LIMITED EDITION</t>
  </si>
  <si>
    <t>2024-02-19T08:54:37.718200</t>
  </si>
  <si>
    <t>jeans</t>
  </si>
  <si>
    <t>BAGGY BELTED JEANS</t>
  </si>
  <si>
    <t>2024-02-19T08:54:38.277368</t>
  </si>
  <si>
    <t>BAGGY FIT JEANS</t>
  </si>
  <si>
    <t>2024-02-19T08:54:39.017964</t>
  </si>
  <si>
    <t>2024-02-19T08:54:39.496146</t>
  </si>
  <si>
    <t>FLARED FIT CARGO JEANS</t>
  </si>
  <si>
    <t>2024-02-19T08:54:39.950692</t>
  </si>
  <si>
    <t>PLEATED WIDE FIT JEANS</t>
  </si>
  <si>
    <t>2024-02-19T08:54:40.548942</t>
  </si>
  <si>
    <t>DENIM SHIRT</t>
  </si>
  <si>
    <t>2024-02-19T08:54:41.113222</t>
  </si>
  <si>
    <t>RIPPED STRAIGHT FIT JEANS</t>
  </si>
  <si>
    <t>2024-02-19T08:54:41.651379</t>
  </si>
  <si>
    <t>TEXTURED SWEATER</t>
  </si>
  <si>
    <t>2024-02-19T08:54:44.291927</t>
  </si>
  <si>
    <t>PURL KNIT SWEATER</t>
  </si>
  <si>
    <t>2024-02-19T08:54:45.320958</t>
  </si>
  <si>
    <t>BRAIDED COLOR BLOCK SWEATER</t>
  </si>
  <si>
    <t>2024-02-19T08:54:45.927706</t>
  </si>
  <si>
    <t>CONTRAST INTERIOR SWEATER</t>
  </si>
  <si>
    <t>2024-02-19T08:54:46.542710</t>
  </si>
  <si>
    <t>ABSTRACT JACQUARD SWEATER</t>
  </si>
  <si>
    <t>2024-02-19T08:54:47.065078</t>
  </si>
  <si>
    <t>BASIC SLIM FIT T-SHIRT</t>
  </si>
  <si>
    <t>2024-02-19T08:56:26.127459</t>
  </si>
  <si>
    <t>t-shirts</t>
  </si>
  <si>
    <t>CROPPED WASHED T-SHIRT</t>
  </si>
  <si>
    <t>2024-02-19T08:56:26.653517</t>
  </si>
  <si>
    <t>BASIC HEAVYWEIGHT T-SHIRT</t>
  </si>
  <si>
    <t>2024-02-19T08:56:27.459508</t>
  </si>
  <si>
    <t>HEART PRINT T-SHIRT</t>
  </si>
  <si>
    <t>2024-02-19T08:56:27.954174</t>
  </si>
  <si>
    <t>TEXT T-SHIRT</t>
  </si>
  <si>
    <t>2024-02-19T08:56:28.447616</t>
  </si>
  <si>
    <t>PRINTED CROPPED FIT SHIRT LIMITED EDITION</t>
  </si>
  <si>
    <t>2024-02-19T08:56:28.979960</t>
  </si>
  <si>
    <t>RIBBED KNIT T-SHIRT</t>
  </si>
  <si>
    <t>2024-02-19T08:56:29.503270</t>
  </si>
  <si>
    <t>OVERSIZE FIT T-SHIRT</t>
  </si>
  <si>
    <t>2024-02-19T08:56:30.052250</t>
  </si>
  <si>
    <t>BASIC MEDIUM WEIGHT T-SHIRT</t>
  </si>
  <si>
    <t>2024-02-19T08:56:30.594950</t>
  </si>
  <si>
    <t>STRUCTURED TEXT T-SHIRT</t>
  </si>
  <si>
    <t>2024-02-19T08:56:31.128680</t>
  </si>
  <si>
    <t>ABSTRACT PRINT T-SHIRT</t>
  </si>
  <si>
    <t>2024-02-19T08:56:31.723585</t>
  </si>
  <si>
    <t>RAISED TEXT T-SHIRT LIMITED EDITION</t>
  </si>
  <si>
    <t>2024-02-19T08:56:32.570492</t>
  </si>
  <si>
    <t>2024-02-19T08:56:33.167445</t>
  </si>
  <si>
    <t>SEMI-SHEER KNIT SHIRT LIMITED EDITION</t>
  </si>
  <si>
    <t>2024-02-19T08:56:33.715892</t>
  </si>
  <si>
    <t>VISCOSE BLEND KNIT T-SHIRT</t>
  </si>
  <si>
    <t>2024-02-19T08:56:34.269203</t>
  </si>
  <si>
    <t>STRIPED JACQUARD T-SHIRT</t>
  </si>
  <si>
    <t>2024-02-19T08:56:34.766636</t>
  </si>
  <si>
    <t>ABSTRACT PRINT KNIT T-SHIRT</t>
  </si>
  <si>
    <t>2024-02-19T08:56:35.255056</t>
  </si>
  <si>
    <t>2024-02-19T08:56:35.985294</t>
  </si>
  <si>
    <t>2024-02-19T09:10:31.877972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</si>
</sst>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zarasales" displayName="zarasales" ref="A1:U253" totalsRowShown="0">
  <autoFilter ref="A1:U253"/>
  <tableColumns count="21">
    <tableColumn id="1" name="Product ID" dataDxfId="7"/>
    <tableColumn id="2" name="Product Position"/>
    <tableColumn id="3" name="Promotion"/>
    <tableColumn id="4" name="Product Category"/>
    <tableColumn id="5" name="Seasonal"/>
    <tableColumn id="6" name="Sales Volume"/>
    <tableColumn id="7" name="brand"/>
    <tableColumn id="10" name=" product_name"/>
    <tableColumn id="12" name="price" dataDxfId="6"/>
    <tableColumn id="13" name="currency"/>
    <tableColumn id="14" name="scraped_at"/>
    <tableColumn id="15" name="terms"/>
    <tableColumn id="16" name="section"/>
    <tableColumn id="17" name="Qty_sold" dataDxfId="5">
      <calculatedColumnFormula>(F2/I2)</calculatedColumnFormula>
    </tableColumn>
    <tableColumn id="18" name="total_revenue" dataDxfId="4">
      <calculatedColumnFormula>(I2*N2)</calculatedColumnFormula>
    </tableColumn>
    <tableColumn id="19" name=" "/>
    <tableColumn id="20" name="Profit_margin %" dataDxfId="3" dataCellStyle="Percent">
      <calculatedColumnFormula>((I2-R2)/(I2))</calculatedColumnFormula>
    </tableColumn>
    <tableColumn id="21" name="cost_price" dataDxfId="2">
      <calculatedColumnFormula>(I2*0.7)</calculatedColumnFormula>
    </tableColumn>
    <tableColumn id="22" name="Net_profit" dataDxfId="1">
      <calculatedColumnFormula>((O2)-(R2*N2))</calculatedColumnFormula>
    </tableColumn>
    <tableColumn id="23" name="performance">
      <calculatedColumnFormula>IF(O2&gt;2000,"High",IF(O2&gt;=1500,"Medium","Low"))</calculatedColumnFormula>
    </tableColumn>
    <tableColumn id="24" name="In_stock" dataDxfId="0">
      <calculatedColumnFormula>(F2-N2)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tabSelected="1" topLeftCell="R1" workbookViewId="0">
      <selection activeCell="R1" sqref="R1:R1048576"/>
    </sheetView>
  </sheetViews>
  <sheetFormatPr defaultRowHeight="14.5" x14ac:dyDescent="0.35"/>
  <cols>
    <col min="1" max="1" width="15.08984375" customWidth="1"/>
    <col min="2" max="2" width="17.81640625" customWidth="1"/>
    <col min="3" max="3" width="14.6328125" customWidth="1"/>
    <col min="4" max="4" width="24.1796875" customWidth="1"/>
    <col min="5" max="5" width="14.453125" customWidth="1"/>
    <col min="6" max="6" width="18.7265625" customWidth="1"/>
    <col min="7" max="7" width="13.81640625" customWidth="1"/>
    <col min="8" max="8" width="41" customWidth="1"/>
    <col min="9" max="9" width="17.81640625" customWidth="1"/>
    <col min="10" max="10" width="23.453125" customWidth="1"/>
    <col min="11" max="11" width="38.08984375" customWidth="1"/>
    <col min="12" max="12" width="14.81640625" customWidth="1"/>
    <col min="14" max="14" width="14.7265625" customWidth="1"/>
    <col min="15" max="15" width="17.453125" customWidth="1"/>
    <col min="16" max="16" width="0.26953125" hidden="1" customWidth="1"/>
    <col min="17" max="17" width="14.453125" customWidth="1"/>
    <col min="18" max="19" width="20.08984375" customWidth="1"/>
    <col min="20" max="20" width="15.6328125" customWidth="1"/>
    <col min="21" max="21" width="14.1796875" customWidth="1"/>
  </cols>
  <sheetData>
    <row r="1" spans="1:2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1">
        <v>185102</v>
      </c>
      <c r="B2" t="s">
        <v>21</v>
      </c>
      <c r="C2" t="s">
        <v>22</v>
      </c>
      <c r="D2" t="s">
        <v>23</v>
      </c>
      <c r="E2" t="s">
        <v>22</v>
      </c>
      <c r="F2">
        <v>2823</v>
      </c>
      <c r="G2" t="s">
        <v>24</v>
      </c>
      <c r="H2" t="s">
        <v>25</v>
      </c>
      <c r="I2" s="2">
        <v>19.989999999999998</v>
      </c>
      <c r="J2" t="s">
        <v>26</v>
      </c>
      <c r="K2" t="s">
        <v>27</v>
      </c>
      <c r="L2" t="s">
        <v>28</v>
      </c>
      <c r="M2" t="s">
        <v>29</v>
      </c>
      <c r="N2" s="2">
        <f t="shared" ref="N2:N65" si="0">(F2/I2)</f>
        <v>141.22061030515258</v>
      </c>
      <c r="O2" s="2">
        <f>(I2*N2)</f>
        <v>2822.9999999999995</v>
      </c>
      <c r="Q2" s="3">
        <f>((I2-R2)/(I2))</f>
        <v>0.30000000000000004</v>
      </c>
      <c r="R2" s="2">
        <f>(I2*0.7)</f>
        <v>13.992999999999999</v>
      </c>
      <c r="S2" s="2">
        <f>((O2)-(R2*N2))</f>
        <v>846.89999999999986</v>
      </c>
      <c r="T2" t="str">
        <f>IF(O2&gt;2000,"High",IF(O2&gt;=1500,"Medium","Low"))</f>
        <v>High</v>
      </c>
      <c r="U2" s="2">
        <f t="shared" ref="U2:U65" si="1">(F2-N2)</f>
        <v>2681.7793896948474</v>
      </c>
    </row>
    <row r="3" spans="1:21" x14ac:dyDescent="0.35">
      <c r="A3" s="1">
        <v>188771</v>
      </c>
      <c r="B3" t="s">
        <v>21</v>
      </c>
      <c r="C3" t="s">
        <v>22</v>
      </c>
      <c r="D3" t="s">
        <v>23</v>
      </c>
      <c r="E3" t="s">
        <v>22</v>
      </c>
      <c r="F3">
        <v>654</v>
      </c>
      <c r="G3" t="s">
        <v>24</v>
      </c>
      <c r="H3" t="s">
        <v>30</v>
      </c>
      <c r="I3" s="2">
        <v>169</v>
      </c>
      <c r="J3" t="s">
        <v>26</v>
      </c>
      <c r="K3" t="s">
        <v>31</v>
      </c>
      <c r="L3" t="s">
        <v>28</v>
      </c>
      <c r="M3" t="s">
        <v>29</v>
      </c>
      <c r="N3" s="2">
        <f t="shared" si="0"/>
        <v>3.8698224852071004</v>
      </c>
      <c r="O3" s="2">
        <f t="shared" ref="O3:O66" si="2">(I3*N3)</f>
        <v>654</v>
      </c>
      <c r="Q3" s="3">
        <f>((I3-R3)/(I3))</f>
        <v>0.30000000000000004</v>
      </c>
      <c r="R3" s="2">
        <f t="shared" ref="R3:R66" si="3">(I3*0.7)</f>
        <v>118.3</v>
      </c>
      <c r="S3" s="2">
        <f t="shared" ref="S3:S66" si="4">((O3)-(R3*N3))</f>
        <v>196.20000000000005</v>
      </c>
      <c r="T3" t="str">
        <f t="shared" ref="T3:T66" si="5">IF(O3&gt;2000,"High",IF(O3&gt;=1500,"Medium","Low"))</f>
        <v>Low</v>
      </c>
      <c r="U3" s="2">
        <f t="shared" si="1"/>
        <v>650.13017751479288</v>
      </c>
    </row>
    <row r="4" spans="1:21" x14ac:dyDescent="0.35">
      <c r="A4" s="1">
        <v>180176</v>
      </c>
      <c r="B4" t="s">
        <v>32</v>
      </c>
      <c r="C4" t="s">
        <v>33</v>
      </c>
      <c r="D4" t="s">
        <v>23</v>
      </c>
      <c r="E4" t="s">
        <v>33</v>
      </c>
      <c r="F4">
        <v>2220</v>
      </c>
      <c r="G4" t="s">
        <v>24</v>
      </c>
      <c r="H4" t="s">
        <v>34</v>
      </c>
      <c r="I4" s="2">
        <v>129</v>
      </c>
      <c r="J4" t="s">
        <v>26</v>
      </c>
      <c r="K4" t="s">
        <v>35</v>
      </c>
      <c r="L4" t="s">
        <v>28</v>
      </c>
      <c r="M4" t="s">
        <v>29</v>
      </c>
      <c r="N4" s="2">
        <f t="shared" si="0"/>
        <v>17.209302325581394</v>
      </c>
      <c r="O4" s="2">
        <f t="shared" si="2"/>
        <v>2220</v>
      </c>
      <c r="Q4" s="3">
        <f t="shared" ref="Q4:Q67" si="6">((I4-R4)/(I4))</f>
        <v>0.30000000000000004</v>
      </c>
      <c r="R4" s="2">
        <f t="shared" si="3"/>
        <v>90.3</v>
      </c>
      <c r="S4" s="2">
        <f t="shared" si="4"/>
        <v>666.00000000000023</v>
      </c>
      <c r="T4" t="str">
        <f t="shared" si="5"/>
        <v>High</v>
      </c>
      <c r="U4" s="2">
        <f t="shared" si="1"/>
        <v>2202.7906976744184</v>
      </c>
    </row>
    <row r="5" spans="1:21" x14ac:dyDescent="0.35">
      <c r="A5" s="1">
        <v>112917</v>
      </c>
      <c r="B5" t="s">
        <v>21</v>
      </c>
      <c r="C5" t="s">
        <v>33</v>
      </c>
      <c r="D5" t="s">
        <v>23</v>
      </c>
      <c r="E5" t="s">
        <v>33</v>
      </c>
      <c r="F5">
        <v>1568</v>
      </c>
      <c r="G5" t="s">
        <v>24</v>
      </c>
      <c r="H5" t="s">
        <v>36</v>
      </c>
      <c r="I5" s="2">
        <v>129</v>
      </c>
      <c r="J5" t="s">
        <v>26</v>
      </c>
      <c r="K5" t="s">
        <v>37</v>
      </c>
      <c r="L5" t="s">
        <v>28</v>
      </c>
      <c r="M5" t="s">
        <v>29</v>
      </c>
      <c r="N5" s="2">
        <f t="shared" si="0"/>
        <v>12.155038759689923</v>
      </c>
      <c r="O5" s="2">
        <f t="shared" si="2"/>
        <v>1568</v>
      </c>
      <c r="Q5" s="3">
        <f t="shared" si="6"/>
        <v>0.30000000000000004</v>
      </c>
      <c r="R5" s="2">
        <f t="shared" si="3"/>
        <v>90.3</v>
      </c>
      <c r="S5" s="2">
        <f t="shared" si="4"/>
        <v>470.40000000000009</v>
      </c>
      <c r="T5" t="str">
        <f t="shared" si="5"/>
        <v>Medium</v>
      </c>
      <c r="U5" s="2">
        <f t="shared" si="1"/>
        <v>1555.8449612403101</v>
      </c>
    </row>
    <row r="6" spans="1:21" x14ac:dyDescent="0.35">
      <c r="A6" s="1">
        <v>192936</v>
      </c>
      <c r="B6" t="s">
        <v>32</v>
      </c>
      <c r="C6" t="s">
        <v>22</v>
      </c>
      <c r="D6" t="s">
        <v>23</v>
      </c>
      <c r="E6" t="s">
        <v>33</v>
      </c>
      <c r="F6">
        <v>2942</v>
      </c>
      <c r="G6" t="s">
        <v>24</v>
      </c>
      <c r="H6" t="s">
        <v>38</v>
      </c>
      <c r="I6" s="2">
        <v>139</v>
      </c>
      <c r="J6" t="s">
        <v>26</v>
      </c>
      <c r="K6" t="s">
        <v>39</v>
      </c>
      <c r="L6" t="s">
        <v>28</v>
      </c>
      <c r="M6" t="s">
        <v>29</v>
      </c>
      <c r="N6" s="2">
        <f t="shared" si="0"/>
        <v>21.165467625899282</v>
      </c>
      <c r="O6" s="2">
        <f t="shared" si="2"/>
        <v>2942</v>
      </c>
      <c r="Q6" s="3">
        <f t="shared" si="6"/>
        <v>0.30000000000000004</v>
      </c>
      <c r="R6" s="2">
        <f t="shared" si="3"/>
        <v>97.3</v>
      </c>
      <c r="S6" s="2">
        <f t="shared" si="4"/>
        <v>882.59999999999991</v>
      </c>
      <c r="T6" t="str">
        <f t="shared" si="5"/>
        <v>High</v>
      </c>
      <c r="U6" s="2">
        <f t="shared" si="1"/>
        <v>2920.8345323741005</v>
      </c>
    </row>
    <row r="7" spans="1:21" x14ac:dyDescent="0.35">
      <c r="A7" s="1">
        <v>117590</v>
      </c>
      <c r="B7" t="s">
        <v>32</v>
      </c>
      <c r="C7" t="s">
        <v>22</v>
      </c>
      <c r="D7" t="s">
        <v>23</v>
      </c>
      <c r="E7" t="s">
        <v>22</v>
      </c>
      <c r="F7">
        <v>2968</v>
      </c>
      <c r="G7" t="s">
        <v>24</v>
      </c>
      <c r="H7" t="s">
        <v>40</v>
      </c>
      <c r="I7" s="2">
        <v>79.900000000000006</v>
      </c>
      <c r="J7" t="s">
        <v>26</v>
      </c>
      <c r="K7" t="s">
        <v>41</v>
      </c>
      <c r="L7" t="s">
        <v>28</v>
      </c>
      <c r="M7" t="s">
        <v>29</v>
      </c>
      <c r="N7" s="2">
        <f t="shared" si="0"/>
        <v>37.146433041301627</v>
      </c>
      <c r="O7" s="2">
        <f t="shared" si="2"/>
        <v>2968</v>
      </c>
      <c r="Q7" s="3">
        <f t="shared" si="6"/>
        <v>0.30000000000000004</v>
      </c>
      <c r="R7" s="2">
        <f t="shared" si="3"/>
        <v>55.93</v>
      </c>
      <c r="S7" s="2">
        <f t="shared" si="4"/>
        <v>890.40000000000009</v>
      </c>
      <c r="T7" t="str">
        <f t="shared" si="5"/>
        <v>High</v>
      </c>
      <c r="U7" s="2">
        <f t="shared" si="1"/>
        <v>2930.8535669586986</v>
      </c>
    </row>
    <row r="8" spans="1:21" x14ac:dyDescent="0.35">
      <c r="A8" s="1">
        <v>189118</v>
      </c>
      <c r="B8" t="s">
        <v>42</v>
      </c>
      <c r="C8" t="s">
        <v>33</v>
      </c>
      <c r="D8" t="s">
        <v>23</v>
      </c>
      <c r="E8" t="s">
        <v>33</v>
      </c>
      <c r="F8">
        <v>952</v>
      </c>
      <c r="G8" t="s">
        <v>24</v>
      </c>
      <c r="H8" t="s">
        <v>43</v>
      </c>
      <c r="I8" s="2">
        <v>69.989999999999995</v>
      </c>
      <c r="J8" t="s">
        <v>26</v>
      </c>
      <c r="K8" t="s">
        <v>44</v>
      </c>
      <c r="L8" t="s">
        <v>28</v>
      </c>
      <c r="M8" t="s">
        <v>29</v>
      </c>
      <c r="N8" s="2">
        <f t="shared" si="0"/>
        <v>13.601943134733535</v>
      </c>
      <c r="O8" s="2">
        <f t="shared" si="2"/>
        <v>952</v>
      </c>
      <c r="Q8" s="3">
        <f t="shared" si="6"/>
        <v>0.30000000000000004</v>
      </c>
      <c r="R8" s="2">
        <f t="shared" si="3"/>
        <v>48.992999999999995</v>
      </c>
      <c r="S8" s="2">
        <f t="shared" si="4"/>
        <v>285.60000000000002</v>
      </c>
      <c r="T8" t="str">
        <f t="shared" si="5"/>
        <v>Low</v>
      </c>
      <c r="U8" s="2">
        <f t="shared" si="1"/>
        <v>938.39805686526643</v>
      </c>
    </row>
    <row r="9" spans="1:21" x14ac:dyDescent="0.35">
      <c r="A9" s="1">
        <v>182157</v>
      </c>
      <c r="B9" t="s">
        <v>21</v>
      </c>
      <c r="C9" t="s">
        <v>22</v>
      </c>
      <c r="D9" t="s">
        <v>23</v>
      </c>
      <c r="E9" t="s">
        <v>22</v>
      </c>
      <c r="F9">
        <v>2421</v>
      </c>
      <c r="G9" t="s">
        <v>24</v>
      </c>
      <c r="H9" t="s">
        <v>45</v>
      </c>
      <c r="I9" s="2">
        <v>159</v>
      </c>
      <c r="J9" t="s">
        <v>26</v>
      </c>
      <c r="K9" t="s">
        <v>46</v>
      </c>
      <c r="L9" t="s">
        <v>28</v>
      </c>
      <c r="M9" t="s">
        <v>29</v>
      </c>
      <c r="N9" s="2">
        <f t="shared" si="0"/>
        <v>15.226415094339623</v>
      </c>
      <c r="O9" s="2">
        <f t="shared" si="2"/>
        <v>2421</v>
      </c>
      <c r="Q9" s="3">
        <f t="shared" si="6"/>
        <v>0.30000000000000004</v>
      </c>
      <c r="R9" s="2">
        <f t="shared" si="3"/>
        <v>111.3</v>
      </c>
      <c r="S9" s="2">
        <f t="shared" si="4"/>
        <v>726.3</v>
      </c>
      <c r="T9" t="str">
        <f t="shared" si="5"/>
        <v>High</v>
      </c>
      <c r="U9" s="2">
        <f t="shared" si="1"/>
        <v>2405.7735849056603</v>
      </c>
    </row>
    <row r="10" spans="1:21" x14ac:dyDescent="0.35">
      <c r="A10" s="1">
        <v>141861</v>
      </c>
      <c r="B10" t="s">
        <v>21</v>
      </c>
      <c r="C10" t="s">
        <v>33</v>
      </c>
      <c r="D10" t="s">
        <v>23</v>
      </c>
      <c r="E10" t="s">
        <v>33</v>
      </c>
      <c r="F10">
        <v>1916</v>
      </c>
      <c r="G10" t="s">
        <v>24</v>
      </c>
      <c r="H10" t="s">
        <v>47</v>
      </c>
      <c r="I10" s="2">
        <v>169</v>
      </c>
      <c r="J10" t="s">
        <v>26</v>
      </c>
      <c r="K10" t="s">
        <v>48</v>
      </c>
      <c r="L10" t="s">
        <v>28</v>
      </c>
      <c r="M10" t="s">
        <v>29</v>
      </c>
      <c r="N10" s="2">
        <f t="shared" si="0"/>
        <v>11.337278106508876</v>
      </c>
      <c r="O10" s="2">
        <f t="shared" si="2"/>
        <v>1916</v>
      </c>
      <c r="Q10" s="3">
        <f t="shared" si="6"/>
        <v>0.30000000000000004</v>
      </c>
      <c r="R10" s="2">
        <f t="shared" si="3"/>
        <v>118.3</v>
      </c>
      <c r="S10" s="2">
        <f t="shared" si="4"/>
        <v>574.79999999999995</v>
      </c>
      <c r="T10" t="str">
        <f t="shared" si="5"/>
        <v>Medium</v>
      </c>
      <c r="U10" s="2">
        <f t="shared" si="1"/>
        <v>1904.6627218934912</v>
      </c>
    </row>
    <row r="11" spans="1:21" x14ac:dyDescent="0.35">
      <c r="A11" s="1">
        <v>137121</v>
      </c>
      <c r="B11" t="s">
        <v>21</v>
      </c>
      <c r="C11" t="s">
        <v>22</v>
      </c>
      <c r="D11" t="s">
        <v>23</v>
      </c>
      <c r="E11" t="s">
        <v>33</v>
      </c>
      <c r="F11">
        <v>656</v>
      </c>
      <c r="G11" t="s">
        <v>24</v>
      </c>
      <c r="H11" t="s">
        <v>49</v>
      </c>
      <c r="I11" s="2">
        <v>169</v>
      </c>
      <c r="J11" t="s">
        <v>26</v>
      </c>
      <c r="K11" t="s">
        <v>50</v>
      </c>
      <c r="L11" t="s">
        <v>28</v>
      </c>
      <c r="M11" t="s">
        <v>29</v>
      </c>
      <c r="N11" s="2">
        <f t="shared" si="0"/>
        <v>3.8816568047337277</v>
      </c>
      <c r="O11" s="2">
        <f t="shared" si="2"/>
        <v>656</v>
      </c>
      <c r="Q11" s="3">
        <f t="shared" si="6"/>
        <v>0.30000000000000004</v>
      </c>
      <c r="R11" s="2">
        <f t="shared" si="3"/>
        <v>118.3</v>
      </c>
      <c r="S11" s="2">
        <f t="shared" si="4"/>
        <v>196.8</v>
      </c>
      <c r="T11" t="str">
        <f t="shared" si="5"/>
        <v>Low</v>
      </c>
      <c r="U11" s="2">
        <f t="shared" si="1"/>
        <v>652.11834319526622</v>
      </c>
    </row>
    <row r="12" spans="1:21" x14ac:dyDescent="0.35">
      <c r="A12" s="1">
        <v>113143</v>
      </c>
      <c r="B12" t="s">
        <v>21</v>
      </c>
      <c r="C12" t="s">
        <v>33</v>
      </c>
      <c r="D12" t="s">
        <v>23</v>
      </c>
      <c r="E12" t="s">
        <v>33</v>
      </c>
      <c r="F12">
        <v>2663</v>
      </c>
      <c r="G12" t="s">
        <v>24</v>
      </c>
      <c r="H12" t="s">
        <v>51</v>
      </c>
      <c r="I12" s="2">
        <v>129</v>
      </c>
      <c r="J12" t="s">
        <v>26</v>
      </c>
      <c r="K12" t="s">
        <v>52</v>
      </c>
      <c r="L12" t="s">
        <v>28</v>
      </c>
      <c r="M12" t="s">
        <v>29</v>
      </c>
      <c r="N12" s="2">
        <f t="shared" si="0"/>
        <v>20.643410852713178</v>
      </c>
      <c r="O12" s="2">
        <f t="shared" si="2"/>
        <v>2663</v>
      </c>
      <c r="Q12" s="3">
        <f t="shared" si="6"/>
        <v>0.30000000000000004</v>
      </c>
      <c r="R12" s="2">
        <f t="shared" si="3"/>
        <v>90.3</v>
      </c>
      <c r="S12" s="2">
        <f t="shared" si="4"/>
        <v>798.90000000000009</v>
      </c>
      <c r="T12" t="str">
        <f t="shared" si="5"/>
        <v>High</v>
      </c>
      <c r="U12" s="2">
        <f t="shared" si="1"/>
        <v>2642.3565891472867</v>
      </c>
    </row>
    <row r="13" spans="1:21" x14ac:dyDescent="0.35">
      <c r="A13" s="1">
        <v>140028</v>
      </c>
      <c r="B13" t="s">
        <v>21</v>
      </c>
      <c r="C13" t="s">
        <v>33</v>
      </c>
      <c r="D13" t="s">
        <v>23</v>
      </c>
      <c r="E13" t="s">
        <v>33</v>
      </c>
      <c r="F13">
        <v>1260</v>
      </c>
      <c r="G13" t="s">
        <v>24</v>
      </c>
      <c r="H13" t="s">
        <v>53</v>
      </c>
      <c r="I13" s="2">
        <v>159</v>
      </c>
      <c r="J13" t="s">
        <v>26</v>
      </c>
      <c r="K13" t="s">
        <v>54</v>
      </c>
      <c r="L13" t="s">
        <v>28</v>
      </c>
      <c r="M13" t="s">
        <v>29</v>
      </c>
      <c r="N13" s="2">
        <f t="shared" si="0"/>
        <v>7.9245283018867925</v>
      </c>
      <c r="O13" s="2">
        <f t="shared" si="2"/>
        <v>1260</v>
      </c>
      <c r="Q13" s="3">
        <f t="shared" si="6"/>
        <v>0.30000000000000004</v>
      </c>
      <c r="R13" s="2">
        <f t="shared" si="3"/>
        <v>111.3</v>
      </c>
      <c r="S13" s="2">
        <f t="shared" si="4"/>
        <v>378</v>
      </c>
      <c r="T13" t="str">
        <f t="shared" si="5"/>
        <v>Low</v>
      </c>
      <c r="U13" s="2">
        <f t="shared" si="1"/>
        <v>1252.0754716981132</v>
      </c>
    </row>
    <row r="14" spans="1:21" x14ac:dyDescent="0.35">
      <c r="A14" s="1">
        <v>134693</v>
      </c>
      <c r="B14" t="s">
        <v>21</v>
      </c>
      <c r="C14" t="s">
        <v>33</v>
      </c>
      <c r="D14" t="s">
        <v>23</v>
      </c>
      <c r="E14" t="s">
        <v>22</v>
      </c>
      <c r="F14">
        <v>2124</v>
      </c>
      <c r="G14" t="s">
        <v>24</v>
      </c>
      <c r="H14" t="s">
        <v>55</v>
      </c>
      <c r="I14" s="2">
        <v>169</v>
      </c>
      <c r="J14" t="s">
        <v>26</v>
      </c>
      <c r="K14" t="s">
        <v>56</v>
      </c>
      <c r="L14" t="s">
        <v>28</v>
      </c>
      <c r="M14" t="s">
        <v>29</v>
      </c>
      <c r="N14" s="2">
        <f t="shared" si="0"/>
        <v>12.568047337278106</v>
      </c>
      <c r="O14" s="2">
        <f t="shared" si="2"/>
        <v>2124</v>
      </c>
      <c r="Q14" s="3">
        <f t="shared" si="6"/>
        <v>0.30000000000000004</v>
      </c>
      <c r="R14" s="2">
        <f t="shared" si="3"/>
        <v>118.3</v>
      </c>
      <c r="S14" s="2">
        <f t="shared" si="4"/>
        <v>637.20000000000005</v>
      </c>
      <c r="T14" t="str">
        <f t="shared" si="5"/>
        <v>High</v>
      </c>
      <c r="U14" s="2">
        <f t="shared" si="1"/>
        <v>2111.4319526627219</v>
      </c>
    </row>
    <row r="15" spans="1:21" x14ac:dyDescent="0.35">
      <c r="A15" s="1">
        <v>151396</v>
      </c>
      <c r="B15" t="s">
        <v>42</v>
      </c>
      <c r="C15" t="s">
        <v>33</v>
      </c>
      <c r="D15" t="s">
        <v>23</v>
      </c>
      <c r="E15" t="s">
        <v>33</v>
      </c>
      <c r="F15">
        <v>729</v>
      </c>
      <c r="G15" t="s">
        <v>24</v>
      </c>
      <c r="H15" t="s">
        <v>57</v>
      </c>
      <c r="I15" s="2">
        <v>439</v>
      </c>
      <c r="J15" t="s">
        <v>26</v>
      </c>
      <c r="K15" t="s">
        <v>58</v>
      </c>
      <c r="L15" t="s">
        <v>28</v>
      </c>
      <c r="M15" t="s">
        <v>29</v>
      </c>
      <c r="N15" s="2">
        <f t="shared" si="0"/>
        <v>1.6605922551252847</v>
      </c>
      <c r="O15" s="2">
        <f t="shared" si="2"/>
        <v>729</v>
      </c>
      <c r="Q15" s="3">
        <f t="shared" si="6"/>
        <v>0.3000000000000001</v>
      </c>
      <c r="R15" s="2">
        <f t="shared" si="3"/>
        <v>307.29999999999995</v>
      </c>
      <c r="S15" s="2">
        <f t="shared" si="4"/>
        <v>218.70000000000005</v>
      </c>
      <c r="T15" t="str">
        <f t="shared" si="5"/>
        <v>Low</v>
      </c>
      <c r="U15" s="2">
        <f t="shared" si="1"/>
        <v>727.33940774487473</v>
      </c>
    </row>
    <row r="16" spans="1:21" x14ac:dyDescent="0.35">
      <c r="A16" s="1">
        <v>132889</v>
      </c>
      <c r="B16" t="s">
        <v>21</v>
      </c>
      <c r="C16" t="s">
        <v>33</v>
      </c>
      <c r="D16" t="s">
        <v>23</v>
      </c>
      <c r="E16" t="s">
        <v>33</v>
      </c>
      <c r="F16">
        <v>2265</v>
      </c>
      <c r="G16" t="s">
        <v>24</v>
      </c>
      <c r="H16" t="s">
        <v>59</v>
      </c>
      <c r="I16" s="2">
        <v>99.9</v>
      </c>
      <c r="J16" t="s">
        <v>26</v>
      </c>
      <c r="K16" t="s">
        <v>60</v>
      </c>
      <c r="L16" t="s">
        <v>28</v>
      </c>
      <c r="M16" t="s">
        <v>29</v>
      </c>
      <c r="N16" s="2">
        <f t="shared" si="0"/>
        <v>22.672672672672672</v>
      </c>
      <c r="O16" s="2">
        <f t="shared" si="2"/>
        <v>2265</v>
      </c>
      <c r="Q16" s="3">
        <f t="shared" si="6"/>
        <v>0.3000000000000001</v>
      </c>
      <c r="R16" s="2">
        <f t="shared" si="3"/>
        <v>69.929999999999993</v>
      </c>
      <c r="S16" s="2">
        <f t="shared" si="4"/>
        <v>679.50000000000023</v>
      </c>
      <c r="T16" t="str">
        <f t="shared" si="5"/>
        <v>High</v>
      </c>
      <c r="U16" s="2">
        <f t="shared" si="1"/>
        <v>2242.3273273273271</v>
      </c>
    </row>
    <row r="17" spans="1:21" x14ac:dyDescent="0.35">
      <c r="A17" s="1">
        <v>152174</v>
      </c>
      <c r="B17" t="s">
        <v>32</v>
      </c>
      <c r="C17" t="s">
        <v>22</v>
      </c>
      <c r="D17" t="s">
        <v>23</v>
      </c>
      <c r="E17" t="s">
        <v>22</v>
      </c>
      <c r="F17">
        <v>2226</v>
      </c>
      <c r="G17" t="s">
        <v>24</v>
      </c>
      <c r="H17" t="s">
        <v>61</v>
      </c>
      <c r="I17" s="2">
        <v>99.9</v>
      </c>
      <c r="J17" t="s">
        <v>26</v>
      </c>
      <c r="K17" t="s">
        <v>62</v>
      </c>
      <c r="L17" t="s">
        <v>28</v>
      </c>
      <c r="M17" t="s">
        <v>29</v>
      </c>
      <c r="N17" s="2">
        <f t="shared" si="0"/>
        <v>22.282282282282281</v>
      </c>
      <c r="O17" s="2">
        <f t="shared" si="2"/>
        <v>2226</v>
      </c>
      <c r="Q17" s="3">
        <f t="shared" si="6"/>
        <v>0.3000000000000001</v>
      </c>
      <c r="R17" s="2">
        <f t="shared" si="3"/>
        <v>69.929999999999993</v>
      </c>
      <c r="S17" s="2">
        <f t="shared" si="4"/>
        <v>667.80000000000018</v>
      </c>
      <c r="T17" t="str">
        <f t="shared" si="5"/>
        <v>High</v>
      </c>
      <c r="U17" s="2">
        <f t="shared" si="1"/>
        <v>2203.7177177177177</v>
      </c>
    </row>
    <row r="18" spans="1:21" x14ac:dyDescent="0.35">
      <c r="A18" s="1">
        <v>129906</v>
      </c>
      <c r="B18" t="s">
        <v>21</v>
      </c>
      <c r="C18" t="s">
        <v>22</v>
      </c>
      <c r="D18" t="s">
        <v>23</v>
      </c>
      <c r="E18" t="s">
        <v>22</v>
      </c>
      <c r="F18">
        <v>2089</v>
      </c>
      <c r="G18" t="s">
        <v>24</v>
      </c>
      <c r="H18" t="s">
        <v>63</v>
      </c>
      <c r="I18" s="2">
        <v>69.900000000000006</v>
      </c>
      <c r="J18" t="s">
        <v>26</v>
      </c>
      <c r="K18" t="s">
        <v>64</v>
      </c>
      <c r="L18" t="s">
        <v>28</v>
      </c>
      <c r="M18" t="s">
        <v>29</v>
      </c>
      <c r="N18" s="2">
        <f t="shared" si="0"/>
        <v>29.885550786838337</v>
      </c>
      <c r="O18" s="2">
        <f t="shared" si="2"/>
        <v>2089</v>
      </c>
      <c r="Q18" s="3">
        <f t="shared" si="6"/>
        <v>0.30000000000000004</v>
      </c>
      <c r="R18" s="2">
        <f t="shared" si="3"/>
        <v>48.93</v>
      </c>
      <c r="S18" s="2">
        <f t="shared" si="4"/>
        <v>626.70000000000027</v>
      </c>
      <c r="T18" t="str">
        <f t="shared" si="5"/>
        <v>High</v>
      </c>
      <c r="U18" s="2">
        <f t="shared" si="1"/>
        <v>2059.1144492131616</v>
      </c>
    </row>
    <row r="19" spans="1:21" x14ac:dyDescent="0.35">
      <c r="A19" s="1">
        <v>195879</v>
      </c>
      <c r="B19" t="s">
        <v>42</v>
      </c>
      <c r="C19" t="s">
        <v>33</v>
      </c>
      <c r="D19" t="s">
        <v>23</v>
      </c>
      <c r="E19" t="s">
        <v>33</v>
      </c>
      <c r="F19">
        <v>2339</v>
      </c>
      <c r="G19" t="s">
        <v>24</v>
      </c>
      <c r="H19" t="s">
        <v>65</v>
      </c>
      <c r="I19" s="2">
        <v>129</v>
      </c>
      <c r="J19" t="s">
        <v>26</v>
      </c>
      <c r="K19" t="s">
        <v>66</v>
      </c>
      <c r="L19" t="s">
        <v>28</v>
      </c>
      <c r="M19" t="s">
        <v>29</v>
      </c>
      <c r="N19" s="2">
        <f t="shared" si="0"/>
        <v>18.131782945736433</v>
      </c>
      <c r="O19" s="2">
        <f t="shared" si="2"/>
        <v>2339</v>
      </c>
      <c r="Q19" s="3">
        <f t="shared" si="6"/>
        <v>0.30000000000000004</v>
      </c>
      <c r="R19" s="2">
        <f t="shared" si="3"/>
        <v>90.3</v>
      </c>
      <c r="S19" s="2">
        <f t="shared" si="4"/>
        <v>701.70000000000027</v>
      </c>
      <c r="T19" t="str">
        <f t="shared" si="5"/>
        <v>High</v>
      </c>
      <c r="U19" s="2">
        <f t="shared" si="1"/>
        <v>2320.8682170542634</v>
      </c>
    </row>
    <row r="20" spans="1:21" x14ac:dyDescent="0.35">
      <c r="A20" s="1">
        <v>155050</v>
      </c>
      <c r="B20" t="s">
        <v>21</v>
      </c>
      <c r="C20" t="s">
        <v>22</v>
      </c>
      <c r="D20" t="s">
        <v>23</v>
      </c>
      <c r="E20" t="s">
        <v>33</v>
      </c>
      <c r="F20">
        <v>2321</v>
      </c>
      <c r="G20" t="s">
        <v>24</v>
      </c>
      <c r="H20" t="s">
        <v>67</v>
      </c>
      <c r="I20" s="2">
        <v>129</v>
      </c>
      <c r="J20" t="s">
        <v>26</v>
      </c>
      <c r="K20" t="s">
        <v>68</v>
      </c>
      <c r="L20" t="s">
        <v>28</v>
      </c>
      <c r="M20" t="s">
        <v>29</v>
      </c>
      <c r="N20" s="2">
        <f t="shared" si="0"/>
        <v>17.992248062015506</v>
      </c>
      <c r="O20" s="2">
        <f t="shared" si="2"/>
        <v>2321</v>
      </c>
      <c r="Q20" s="3">
        <f t="shared" si="6"/>
        <v>0.30000000000000004</v>
      </c>
      <c r="R20" s="2">
        <f t="shared" si="3"/>
        <v>90.3</v>
      </c>
      <c r="S20" s="2">
        <f t="shared" si="4"/>
        <v>696.3</v>
      </c>
      <c r="T20" t="str">
        <f t="shared" si="5"/>
        <v>High</v>
      </c>
      <c r="U20" s="2">
        <f t="shared" si="1"/>
        <v>2303.0077519379847</v>
      </c>
    </row>
    <row r="21" spans="1:21" x14ac:dyDescent="0.35">
      <c r="A21" s="1">
        <v>194410</v>
      </c>
      <c r="B21" t="s">
        <v>32</v>
      </c>
      <c r="C21" t="s">
        <v>22</v>
      </c>
      <c r="D21" t="s">
        <v>23</v>
      </c>
      <c r="E21" t="s">
        <v>22</v>
      </c>
      <c r="F21">
        <v>669</v>
      </c>
      <c r="G21" t="s">
        <v>24</v>
      </c>
      <c r="H21" t="s">
        <v>45</v>
      </c>
      <c r="I21" s="2">
        <v>159</v>
      </c>
      <c r="J21" t="s">
        <v>26</v>
      </c>
      <c r="K21" t="s">
        <v>69</v>
      </c>
      <c r="L21" t="s">
        <v>28</v>
      </c>
      <c r="M21" t="s">
        <v>29</v>
      </c>
      <c r="N21" s="2">
        <f t="shared" si="0"/>
        <v>4.2075471698113205</v>
      </c>
      <c r="O21" s="2">
        <f t="shared" si="2"/>
        <v>669</v>
      </c>
      <c r="Q21" s="3">
        <f t="shared" si="6"/>
        <v>0.30000000000000004</v>
      </c>
      <c r="R21" s="2">
        <f t="shared" si="3"/>
        <v>111.3</v>
      </c>
      <c r="S21" s="2">
        <f t="shared" si="4"/>
        <v>200.70000000000005</v>
      </c>
      <c r="T21" t="str">
        <f t="shared" si="5"/>
        <v>Low</v>
      </c>
      <c r="U21" s="2">
        <f t="shared" si="1"/>
        <v>664.79245283018872</v>
      </c>
    </row>
    <row r="22" spans="1:21" x14ac:dyDescent="0.35">
      <c r="A22" s="1">
        <v>141904</v>
      </c>
      <c r="B22" t="s">
        <v>32</v>
      </c>
      <c r="C22" t="s">
        <v>33</v>
      </c>
      <c r="D22" t="s">
        <v>23</v>
      </c>
      <c r="E22" t="s">
        <v>33</v>
      </c>
      <c r="F22">
        <v>1712</v>
      </c>
      <c r="G22" t="s">
        <v>24</v>
      </c>
      <c r="H22" t="s">
        <v>70</v>
      </c>
      <c r="I22" s="2">
        <v>109</v>
      </c>
      <c r="J22" t="s">
        <v>26</v>
      </c>
      <c r="K22" t="s">
        <v>71</v>
      </c>
      <c r="L22" t="s">
        <v>28</v>
      </c>
      <c r="M22" t="s">
        <v>29</v>
      </c>
      <c r="N22" s="2">
        <f t="shared" si="0"/>
        <v>15.706422018348624</v>
      </c>
      <c r="O22" s="2">
        <f t="shared" si="2"/>
        <v>1712</v>
      </c>
      <c r="Q22" s="3">
        <f t="shared" si="6"/>
        <v>0.30000000000000004</v>
      </c>
      <c r="R22" s="2">
        <f t="shared" si="3"/>
        <v>76.3</v>
      </c>
      <c r="S22" s="2">
        <f t="shared" si="4"/>
        <v>513.60000000000014</v>
      </c>
      <c r="T22" t="str">
        <f t="shared" si="5"/>
        <v>Medium</v>
      </c>
      <c r="U22" s="2">
        <f t="shared" si="1"/>
        <v>1696.2935779816514</v>
      </c>
    </row>
    <row r="23" spans="1:21" x14ac:dyDescent="0.35">
      <c r="A23" s="1">
        <v>124981</v>
      </c>
      <c r="B23" t="s">
        <v>42</v>
      </c>
      <c r="C23" t="s">
        <v>22</v>
      </c>
      <c r="D23" t="s">
        <v>23</v>
      </c>
      <c r="E23" t="s">
        <v>33</v>
      </c>
      <c r="F23">
        <v>1832</v>
      </c>
      <c r="G23" t="s">
        <v>24</v>
      </c>
      <c r="H23" t="s">
        <v>72</v>
      </c>
      <c r="I23" s="2">
        <v>89.9</v>
      </c>
      <c r="J23" t="s">
        <v>26</v>
      </c>
      <c r="K23" t="s">
        <v>73</v>
      </c>
      <c r="L23" t="s">
        <v>28</v>
      </c>
      <c r="M23" t="s">
        <v>29</v>
      </c>
      <c r="N23" s="2">
        <f t="shared" si="0"/>
        <v>20.378197997775306</v>
      </c>
      <c r="O23" s="2">
        <f t="shared" si="2"/>
        <v>1832.0000000000002</v>
      </c>
      <c r="Q23" s="3">
        <f t="shared" si="6"/>
        <v>0.30000000000000004</v>
      </c>
      <c r="R23" s="2">
        <f t="shared" si="3"/>
        <v>62.93</v>
      </c>
      <c r="S23" s="2">
        <f t="shared" si="4"/>
        <v>549.60000000000014</v>
      </c>
      <c r="T23" t="str">
        <f t="shared" si="5"/>
        <v>Medium</v>
      </c>
      <c r="U23" s="2">
        <f t="shared" si="1"/>
        <v>1811.6218020022247</v>
      </c>
    </row>
    <row r="24" spans="1:21" x14ac:dyDescent="0.35">
      <c r="A24" s="1">
        <v>161909</v>
      </c>
      <c r="B24" t="s">
        <v>21</v>
      </c>
      <c r="C24" t="s">
        <v>33</v>
      </c>
      <c r="D24" t="s">
        <v>23</v>
      </c>
      <c r="E24" t="s">
        <v>22</v>
      </c>
      <c r="F24">
        <v>1290</v>
      </c>
      <c r="G24" t="s">
        <v>24</v>
      </c>
      <c r="H24" t="s">
        <v>74</v>
      </c>
      <c r="I24" s="2">
        <v>299</v>
      </c>
      <c r="J24" t="s">
        <v>26</v>
      </c>
      <c r="K24" t="s">
        <v>75</v>
      </c>
      <c r="L24" t="s">
        <v>28</v>
      </c>
      <c r="M24" t="s">
        <v>29</v>
      </c>
      <c r="N24" s="2">
        <f t="shared" si="0"/>
        <v>4.3143812709030103</v>
      </c>
      <c r="O24" s="2">
        <f t="shared" si="2"/>
        <v>1290</v>
      </c>
      <c r="Q24" s="3">
        <f t="shared" si="6"/>
        <v>0.30000000000000004</v>
      </c>
      <c r="R24" s="2">
        <f t="shared" si="3"/>
        <v>209.29999999999998</v>
      </c>
      <c r="S24" s="2">
        <f t="shared" si="4"/>
        <v>387</v>
      </c>
      <c r="T24" t="str">
        <f t="shared" si="5"/>
        <v>Low</v>
      </c>
      <c r="U24" s="2">
        <f t="shared" si="1"/>
        <v>1285.6856187290971</v>
      </c>
    </row>
    <row r="25" spans="1:21" x14ac:dyDescent="0.35">
      <c r="A25" s="1">
        <v>129152</v>
      </c>
      <c r="B25" t="s">
        <v>32</v>
      </c>
      <c r="C25" t="s">
        <v>22</v>
      </c>
      <c r="D25" t="s">
        <v>23</v>
      </c>
      <c r="E25" t="s">
        <v>22</v>
      </c>
      <c r="F25">
        <v>2356</v>
      </c>
      <c r="G25" t="s">
        <v>24</v>
      </c>
      <c r="H25" t="s">
        <v>76</v>
      </c>
      <c r="I25" s="2">
        <v>49.9</v>
      </c>
      <c r="J25" t="s">
        <v>26</v>
      </c>
      <c r="K25" t="s">
        <v>77</v>
      </c>
      <c r="L25" t="s">
        <v>28</v>
      </c>
      <c r="M25" t="s">
        <v>29</v>
      </c>
      <c r="N25" s="2">
        <f t="shared" si="0"/>
        <v>47.214428857715433</v>
      </c>
      <c r="O25" s="2">
        <f t="shared" si="2"/>
        <v>2356</v>
      </c>
      <c r="Q25" s="3">
        <f t="shared" si="6"/>
        <v>0.3</v>
      </c>
      <c r="R25" s="2">
        <f t="shared" si="3"/>
        <v>34.93</v>
      </c>
      <c r="S25" s="2">
        <f t="shared" si="4"/>
        <v>706.8</v>
      </c>
      <c r="T25" t="str">
        <f t="shared" si="5"/>
        <v>High</v>
      </c>
      <c r="U25" s="2">
        <f t="shared" si="1"/>
        <v>2308.7855711422844</v>
      </c>
    </row>
    <row r="26" spans="1:21" x14ac:dyDescent="0.35">
      <c r="A26" s="1">
        <v>183243</v>
      </c>
      <c r="B26" t="s">
        <v>42</v>
      </c>
      <c r="C26" t="s">
        <v>33</v>
      </c>
      <c r="D26" t="s">
        <v>23</v>
      </c>
      <c r="E26" t="s">
        <v>22</v>
      </c>
      <c r="F26">
        <v>1524</v>
      </c>
      <c r="G26" t="s">
        <v>24</v>
      </c>
      <c r="H26" t="s">
        <v>78</v>
      </c>
      <c r="I26" s="2">
        <v>169</v>
      </c>
      <c r="J26" t="s">
        <v>26</v>
      </c>
      <c r="K26" t="s">
        <v>79</v>
      </c>
      <c r="L26" t="s">
        <v>28</v>
      </c>
      <c r="M26" t="s">
        <v>29</v>
      </c>
      <c r="N26" s="2">
        <f t="shared" si="0"/>
        <v>9.0177514792899416</v>
      </c>
      <c r="O26" s="2">
        <f t="shared" si="2"/>
        <v>1524.0000000000002</v>
      </c>
      <c r="Q26" s="3">
        <f t="shared" si="6"/>
        <v>0.30000000000000004</v>
      </c>
      <c r="R26" s="2">
        <f t="shared" si="3"/>
        <v>118.3</v>
      </c>
      <c r="S26" s="2">
        <f t="shared" si="4"/>
        <v>457.20000000000027</v>
      </c>
      <c r="T26" t="str">
        <f t="shared" si="5"/>
        <v>Medium</v>
      </c>
      <c r="U26" s="2">
        <f t="shared" si="1"/>
        <v>1514.9822485207101</v>
      </c>
    </row>
    <row r="27" spans="1:21" x14ac:dyDescent="0.35">
      <c r="A27" s="1">
        <v>198248</v>
      </c>
      <c r="B27" t="s">
        <v>42</v>
      </c>
      <c r="C27" t="s">
        <v>33</v>
      </c>
      <c r="D27" t="s">
        <v>23</v>
      </c>
      <c r="E27" t="s">
        <v>22</v>
      </c>
      <c r="F27">
        <v>1644</v>
      </c>
      <c r="G27" t="s">
        <v>24</v>
      </c>
      <c r="H27" t="s">
        <v>80</v>
      </c>
      <c r="I27" s="2">
        <v>69.900000000000006</v>
      </c>
      <c r="J27" t="s">
        <v>26</v>
      </c>
      <c r="K27" t="s">
        <v>81</v>
      </c>
      <c r="L27" t="s">
        <v>28</v>
      </c>
      <c r="M27" t="s">
        <v>29</v>
      </c>
      <c r="N27" s="2">
        <f t="shared" si="0"/>
        <v>23.519313304721027</v>
      </c>
      <c r="O27" s="2">
        <f t="shared" si="2"/>
        <v>1644</v>
      </c>
      <c r="Q27" s="3">
        <f t="shared" si="6"/>
        <v>0.30000000000000004</v>
      </c>
      <c r="R27" s="2">
        <f t="shared" si="3"/>
        <v>48.93</v>
      </c>
      <c r="S27" s="2">
        <f t="shared" si="4"/>
        <v>493.20000000000005</v>
      </c>
      <c r="T27" t="str">
        <f t="shared" si="5"/>
        <v>Medium</v>
      </c>
      <c r="U27" s="2">
        <f t="shared" si="1"/>
        <v>1620.480686695279</v>
      </c>
    </row>
    <row r="28" spans="1:21" x14ac:dyDescent="0.35">
      <c r="A28" s="1">
        <v>191230</v>
      </c>
      <c r="B28" t="s">
        <v>32</v>
      </c>
      <c r="C28" t="s">
        <v>22</v>
      </c>
      <c r="D28" t="s">
        <v>23</v>
      </c>
      <c r="E28" t="s">
        <v>22</v>
      </c>
      <c r="F28">
        <v>966</v>
      </c>
      <c r="G28" t="s">
        <v>24</v>
      </c>
      <c r="H28" t="s">
        <v>82</v>
      </c>
      <c r="I28" s="2">
        <v>89.9</v>
      </c>
      <c r="J28" t="s">
        <v>26</v>
      </c>
      <c r="K28" t="s">
        <v>83</v>
      </c>
      <c r="L28" t="s">
        <v>28</v>
      </c>
      <c r="M28" t="s">
        <v>29</v>
      </c>
      <c r="N28" s="2">
        <f t="shared" si="0"/>
        <v>10.745272525027808</v>
      </c>
      <c r="O28" s="2">
        <f t="shared" si="2"/>
        <v>966</v>
      </c>
      <c r="Q28" s="3">
        <f t="shared" si="6"/>
        <v>0.30000000000000004</v>
      </c>
      <c r="R28" s="2">
        <f t="shared" si="3"/>
        <v>62.93</v>
      </c>
      <c r="S28" s="2">
        <f t="shared" si="4"/>
        <v>289.80000000000007</v>
      </c>
      <c r="T28" t="str">
        <f t="shared" si="5"/>
        <v>Low</v>
      </c>
      <c r="U28" s="2">
        <f t="shared" si="1"/>
        <v>955.25472747497224</v>
      </c>
    </row>
    <row r="29" spans="1:21" x14ac:dyDescent="0.35">
      <c r="A29" s="1">
        <v>187234</v>
      </c>
      <c r="B29" t="s">
        <v>42</v>
      </c>
      <c r="C29" t="s">
        <v>33</v>
      </c>
      <c r="D29" t="s">
        <v>23</v>
      </c>
      <c r="E29" t="s">
        <v>33</v>
      </c>
      <c r="F29">
        <v>2575</v>
      </c>
      <c r="G29" t="s">
        <v>24</v>
      </c>
      <c r="H29" t="s">
        <v>84</v>
      </c>
      <c r="I29" s="2">
        <v>59.9</v>
      </c>
      <c r="J29" t="s">
        <v>26</v>
      </c>
      <c r="K29" t="s">
        <v>85</v>
      </c>
      <c r="L29" t="s">
        <v>28</v>
      </c>
      <c r="M29" t="s">
        <v>29</v>
      </c>
      <c r="N29" s="2">
        <f t="shared" si="0"/>
        <v>42.988313856427382</v>
      </c>
      <c r="O29" s="2">
        <f t="shared" si="2"/>
        <v>2575</v>
      </c>
      <c r="Q29" s="3">
        <f t="shared" si="6"/>
        <v>0.3</v>
      </c>
      <c r="R29" s="2">
        <f t="shared" si="3"/>
        <v>41.93</v>
      </c>
      <c r="S29" s="2">
        <f t="shared" si="4"/>
        <v>772.49999999999977</v>
      </c>
      <c r="T29" t="str">
        <f t="shared" si="5"/>
        <v>High</v>
      </c>
      <c r="U29" s="2">
        <f t="shared" si="1"/>
        <v>2532.0116861435727</v>
      </c>
    </row>
    <row r="30" spans="1:21" x14ac:dyDescent="0.35">
      <c r="A30" s="1">
        <v>148888</v>
      </c>
      <c r="B30" t="s">
        <v>42</v>
      </c>
      <c r="C30" t="s">
        <v>22</v>
      </c>
      <c r="D30" t="s">
        <v>23</v>
      </c>
      <c r="E30" t="s">
        <v>22</v>
      </c>
      <c r="F30">
        <v>2774</v>
      </c>
      <c r="G30" t="s">
        <v>24</v>
      </c>
      <c r="H30" t="s">
        <v>86</v>
      </c>
      <c r="I30" s="2">
        <v>109</v>
      </c>
      <c r="J30" t="s">
        <v>26</v>
      </c>
      <c r="K30" t="s">
        <v>87</v>
      </c>
      <c r="L30" t="s">
        <v>28</v>
      </c>
      <c r="M30" t="s">
        <v>29</v>
      </c>
      <c r="N30" s="2">
        <f t="shared" si="0"/>
        <v>25.449541284403669</v>
      </c>
      <c r="O30" s="2">
        <f t="shared" si="2"/>
        <v>2774</v>
      </c>
      <c r="Q30" s="3">
        <f t="shared" si="6"/>
        <v>0.30000000000000004</v>
      </c>
      <c r="R30" s="2">
        <f t="shared" si="3"/>
        <v>76.3</v>
      </c>
      <c r="S30" s="2">
        <f t="shared" si="4"/>
        <v>832.20000000000027</v>
      </c>
      <c r="T30" t="str">
        <f t="shared" si="5"/>
        <v>High</v>
      </c>
      <c r="U30" s="2">
        <f t="shared" si="1"/>
        <v>2748.5504587155965</v>
      </c>
    </row>
    <row r="31" spans="1:21" x14ac:dyDescent="0.35">
      <c r="A31" s="1">
        <v>110805</v>
      </c>
      <c r="B31" t="s">
        <v>42</v>
      </c>
      <c r="C31" t="s">
        <v>33</v>
      </c>
      <c r="D31" t="s">
        <v>23</v>
      </c>
      <c r="E31" t="s">
        <v>22</v>
      </c>
      <c r="F31">
        <v>2477</v>
      </c>
      <c r="G31" t="s">
        <v>24</v>
      </c>
      <c r="H31" t="s">
        <v>88</v>
      </c>
      <c r="I31" s="2">
        <v>159</v>
      </c>
      <c r="J31" t="s">
        <v>26</v>
      </c>
      <c r="K31" t="s">
        <v>89</v>
      </c>
      <c r="L31" t="s">
        <v>28</v>
      </c>
      <c r="M31" t="s">
        <v>29</v>
      </c>
      <c r="N31" s="2">
        <f t="shared" si="0"/>
        <v>15.578616352201259</v>
      </c>
      <c r="O31" s="2">
        <f t="shared" si="2"/>
        <v>2477</v>
      </c>
      <c r="Q31" s="3">
        <f t="shared" si="6"/>
        <v>0.30000000000000004</v>
      </c>
      <c r="R31" s="2">
        <f t="shared" si="3"/>
        <v>111.3</v>
      </c>
      <c r="S31" s="2">
        <f t="shared" si="4"/>
        <v>743.09999999999991</v>
      </c>
      <c r="T31" t="str">
        <f t="shared" si="5"/>
        <v>High</v>
      </c>
      <c r="U31" s="2">
        <f t="shared" si="1"/>
        <v>2461.4213836477988</v>
      </c>
    </row>
    <row r="32" spans="1:21" x14ac:dyDescent="0.35">
      <c r="A32" s="1">
        <v>179801</v>
      </c>
      <c r="B32" t="s">
        <v>42</v>
      </c>
      <c r="C32" t="s">
        <v>22</v>
      </c>
      <c r="D32" t="s">
        <v>23</v>
      </c>
      <c r="E32" t="s">
        <v>33</v>
      </c>
      <c r="F32">
        <v>2608</v>
      </c>
      <c r="G32" t="s">
        <v>24</v>
      </c>
      <c r="H32" t="s">
        <v>90</v>
      </c>
      <c r="I32" s="2">
        <v>129</v>
      </c>
      <c r="J32" t="s">
        <v>26</v>
      </c>
      <c r="K32" t="s">
        <v>91</v>
      </c>
      <c r="L32" t="s">
        <v>28</v>
      </c>
      <c r="M32" t="s">
        <v>29</v>
      </c>
      <c r="N32" s="2">
        <f t="shared" si="0"/>
        <v>20.217054263565892</v>
      </c>
      <c r="O32" s="2">
        <f t="shared" si="2"/>
        <v>2608</v>
      </c>
      <c r="Q32" s="3">
        <f t="shared" si="6"/>
        <v>0.30000000000000004</v>
      </c>
      <c r="R32" s="2">
        <f t="shared" si="3"/>
        <v>90.3</v>
      </c>
      <c r="S32" s="2">
        <f t="shared" si="4"/>
        <v>782.40000000000009</v>
      </c>
      <c r="T32" t="str">
        <f t="shared" si="5"/>
        <v>High</v>
      </c>
      <c r="U32" s="2">
        <f t="shared" si="1"/>
        <v>2587.7829457364342</v>
      </c>
    </row>
    <row r="33" spans="1:21" x14ac:dyDescent="0.35">
      <c r="A33" s="1">
        <v>134927</v>
      </c>
      <c r="B33" t="s">
        <v>21</v>
      </c>
      <c r="C33" t="s">
        <v>33</v>
      </c>
      <c r="D33" t="s">
        <v>23</v>
      </c>
      <c r="E33" t="s">
        <v>33</v>
      </c>
      <c r="F33">
        <v>2252</v>
      </c>
      <c r="G33" t="s">
        <v>24</v>
      </c>
      <c r="H33" t="s">
        <v>82</v>
      </c>
      <c r="I33" s="2">
        <v>129</v>
      </c>
      <c r="J33" t="s">
        <v>26</v>
      </c>
      <c r="K33" t="s">
        <v>92</v>
      </c>
      <c r="L33" t="s">
        <v>28</v>
      </c>
      <c r="M33" t="s">
        <v>29</v>
      </c>
      <c r="N33" s="2">
        <f t="shared" si="0"/>
        <v>17.45736434108527</v>
      </c>
      <c r="O33" s="2">
        <f t="shared" si="2"/>
        <v>2252</v>
      </c>
      <c r="Q33" s="3">
        <f t="shared" si="6"/>
        <v>0.30000000000000004</v>
      </c>
      <c r="R33" s="2">
        <f t="shared" si="3"/>
        <v>90.3</v>
      </c>
      <c r="S33" s="2">
        <f t="shared" si="4"/>
        <v>675.60000000000014</v>
      </c>
      <c r="T33" t="str">
        <f t="shared" si="5"/>
        <v>High</v>
      </c>
      <c r="U33" s="2">
        <f t="shared" si="1"/>
        <v>2234.5426356589146</v>
      </c>
    </row>
    <row r="34" spans="1:21" x14ac:dyDescent="0.35">
      <c r="A34" s="1">
        <v>123150</v>
      </c>
      <c r="B34" t="s">
        <v>32</v>
      </c>
      <c r="C34" t="s">
        <v>33</v>
      </c>
      <c r="D34" t="s">
        <v>23</v>
      </c>
      <c r="E34" t="s">
        <v>22</v>
      </c>
      <c r="F34">
        <v>2074</v>
      </c>
      <c r="G34" t="s">
        <v>24</v>
      </c>
      <c r="H34" t="s">
        <v>93</v>
      </c>
      <c r="I34" s="2">
        <v>129</v>
      </c>
      <c r="J34" t="s">
        <v>26</v>
      </c>
      <c r="K34" t="s">
        <v>94</v>
      </c>
      <c r="L34" t="s">
        <v>28</v>
      </c>
      <c r="M34" t="s">
        <v>29</v>
      </c>
      <c r="N34" s="2">
        <f t="shared" si="0"/>
        <v>16.077519379844961</v>
      </c>
      <c r="O34" s="2">
        <f t="shared" si="2"/>
        <v>2074</v>
      </c>
      <c r="Q34" s="3">
        <f t="shared" si="6"/>
        <v>0.30000000000000004</v>
      </c>
      <c r="R34" s="2">
        <f t="shared" si="3"/>
        <v>90.3</v>
      </c>
      <c r="S34" s="2">
        <f t="shared" si="4"/>
        <v>622.20000000000005</v>
      </c>
      <c r="T34" t="str">
        <f t="shared" si="5"/>
        <v>High</v>
      </c>
      <c r="U34" s="2">
        <f t="shared" si="1"/>
        <v>2057.9224806201551</v>
      </c>
    </row>
    <row r="35" spans="1:21" x14ac:dyDescent="0.35">
      <c r="A35" s="1">
        <v>159145</v>
      </c>
      <c r="B35" t="s">
        <v>32</v>
      </c>
      <c r="C35" t="s">
        <v>33</v>
      </c>
      <c r="D35" t="s">
        <v>23</v>
      </c>
      <c r="E35" t="s">
        <v>22</v>
      </c>
      <c r="F35">
        <v>2579</v>
      </c>
      <c r="G35" t="s">
        <v>24</v>
      </c>
      <c r="H35" t="s">
        <v>43</v>
      </c>
      <c r="I35" s="2">
        <v>109</v>
      </c>
      <c r="J35" t="s">
        <v>26</v>
      </c>
      <c r="K35" t="s">
        <v>95</v>
      </c>
      <c r="L35" t="s">
        <v>28</v>
      </c>
      <c r="M35" t="s">
        <v>29</v>
      </c>
      <c r="N35" s="2">
        <f t="shared" si="0"/>
        <v>23.660550458715598</v>
      </c>
      <c r="O35" s="2">
        <f t="shared" si="2"/>
        <v>2579</v>
      </c>
      <c r="Q35" s="3">
        <f t="shared" si="6"/>
        <v>0.30000000000000004</v>
      </c>
      <c r="R35" s="2">
        <f t="shared" si="3"/>
        <v>76.3</v>
      </c>
      <c r="S35" s="2">
        <f t="shared" si="4"/>
        <v>773.7</v>
      </c>
      <c r="T35" t="str">
        <f t="shared" si="5"/>
        <v>High</v>
      </c>
      <c r="U35" s="2">
        <f t="shared" si="1"/>
        <v>2555.3394495412845</v>
      </c>
    </row>
    <row r="36" spans="1:21" x14ac:dyDescent="0.35">
      <c r="A36" s="1">
        <v>172364</v>
      </c>
      <c r="B36" t="s">
        <v>21</v>
      </c>
      <c r="C36" t="s">
        <v>33</v>
      </c>
      <c r="D36" t="s">
        <v>23</v>
      </c>
      <c r="E36" t="s">
        <v>22</v>
      </c>
      <c r="F36">
        <v>2931</v>
      </c>
      <c r="G36" t="s">
        <v>24</v>
      </c>
      <c r="H36" t="s">
        <v>80</v>
      </c>
      <c r="I36" s="2">
        <v>109</v>
      </c>
      <c r="J36" t="s">
        <v>26</v>
      </c>
      <c r="K36" t="s">
        <v>96</v>
      </c>
      <c r="L36" t="s">
        <v>28</v>
      </c>
      <c r="M36" t="s">
        <v>29</v>
      </c>
      <c r="N36" s="2">
        <f t="shared" si="0"/>
        <v>26.889908256880734</v>
      </c>
      <c r="O36" s="2">
        <f t="shared" si="2"/>
        <v>2931</v>
      </c>
      <c r="Q36" s="3">
        <f t="shared" si="6"/>
        <v>0.30000000000000004</v>
      </c>
      <c r="R36" s="2">
        <f t="shared" si="3"/>
        <v>76.3</v>
      </c>
      <c r="S36" s="2">
        <f t="shared" si="4"/>
        <v>879.30000000000018</v>
      </c>
      <c r="T36" t="str">
        <f t="shared" si="5"/>
        <v>High</v>
      </c>
      <c r="U36" s="2">
        <f t="shared" si="1"/>
        <v>2904.1100917431195</v>
      </c>
    </row>
    <row r="37" spans="1:21" x14ac:dyDescent="0.35">
      <c r="A37" s="1">
        <v>178281</v>
      </c>
      <c r="B37" t="s">
        <v>32</v>
      </c>
      <c r="C37" t="s">
        <v>22</v>
      </c>
      <c r="D37" t="s">
        <v>23</v>
      </c>
      <c r="E37" t="s">
        <v>33</v>
      </c>
      <c r="F37">
        <v>1145</v>
      </c>
      <c r="G37" t="s">
        <v>24</v>
      </c>
      <c r="H37" t="s">
        <v>97</v>
      </c>
      <c r="I37" s="2">
        <v>109</v>
      </c>
      <c r="J37" t="s">
        <v>26</v>
      </c>
      <c r="K37" t="s">
        <v>98</v>
      </c>
      <c r="L37" t="s">
        <v>28</v>
      </c>
      <c r="M37" t="s">
        <v>29</v>
      </c>
      <c r="N37" s="2">
        <f t="shared" si="0"/>
        <v>10.504587155963304</v>
      </c>
      <c r="O37" s="2">
        <f t="shared" si="2"/>
        <v>1145</v>
      </c>
      <c r="Q37" s="3">
        <f t="shared" si="6"/>
        <v>0.30000000000000004</v>
      </c>
      <c r="R37" s="2">
        <f t="shared" si="3"/>
        <v>76.3</v>
      </c>
      <c r="S37" s="2">
        <f t="shared" si="4"/>
        <v>343.5</v>
      </c>
      <c r="T37" t="str">
        <f t="shared" si="5"/>
        <v>Low</v>
      </c>
      <c r="U37" s="2">
        <f t="shared" si="1"/>
        <v>1134.4954128440368</v>
      </c>
    </row>
    <row r="38" spans="1:21" x14ac:dyDescent="0.35">
      <c r="A38" s="1">
        <v>194339</v>
      </c>
      <c r="B38" t="s">
        <v>32</v>
      </c>
      <c r="C38" t="s">
        <v>22</v>
      </c>
      <c r="D38" t="s">
        <v>23</v>
      </c>
      <c r="E38" t="s">
        <v>22</v>
      </c>
      <c r="F38">
        <v>1792</v>
      </c>
      <c r="G38" t="s">
        <v>24</v>
      </c>
      <c r="H38" t="s">
        <v>99</v>
      </c>
      <c r="I38" s="2">
        <v>89.9</v>
      </c>
      <c r="J38" t="s">
        <v>26</v>
      </c>
      <c r="K38" t="s">
        <v>100</v>
      </c>
      <c r="L38" t="s">
        <v>28</v>
      </c>
      <c r="M38" t="s">
        <v>29</v>
      </c>
      <c r="N38" s="2">
        <f t="shared" si="0"/>
        <v>19.933259176863181</v>
      </c>
      <c r="O38" s="2">
        <f t="shared" si="2"/>
        <v>1792.0000000000002</v>
      </c>
      <c r="Q38" s="3">
        <f t="shared" si="6"/>
        <v>0.30000000000000004</v>
      </c>
      <c r="R38" s="2">
        <f t="shared" si="3"/>
        <v>62.93</v>
      </c>
      <c r="S38" s="2">
        <f t="shared" si="4"/>
        <v>537.60000000000014</v>
      </c>
      <c r="T38" t="str">
        <f t="shared" si="5"/>
        <v>Medium</v>
      </c>
      <c r="U38" s="2">
        <f t="shared" si="1"/>
        <v>1772.0667408231368</v>
      </c>
    </row>
    <row r="39" spans="1:21" x14ac:dyDescent="0.35">
      <c r="A39" s="1">
        <v>174412</v>
      </c>
      <c r="B39" t="s">
        <v>21</v>
      </c>
      <c r="C39" t="s">
        <v>22</v>
      </c>
      <c r="D39" t="s">
        <v>23</v>
      </c>
      <c r="E39" t="s">
        <v>33</v>
      </c>
      <c r="F39">
        <v>1796</v>
      </c>
      <c r="G39" t="s">
        <v>24</v>
      </c>
      <c r="H39" t="s">
        <v>63</v>
      </c>
      <c r="I39" s="2">
        <v>69.900000000000006</v>
      </c>
      <c r="J39" t="s">
        <v>26</v>
      </c>
      <c r="K39" t="s">
        <v>101</v>
      </c>
      <c r="L39" t="s">
        <v>28</v>
      </c>
      <c r="M39" t="s">
        <v>29</v>
      </c>
      <c r="N39" s="2">
        <f t="shared" si="0"/>
        <v>25.693848354792557</v>
      </c>
      <c r="O39" s="2">
        <f t="shared" si="2"/>
        <v>1796</v>
      </c>
      <c r="Q39" s="3">
        <f t="shared" si="6"/>
        <v>0.30000000000000004</v>
      </c>
      <c r="R39" s="2">
        <f t="shared" si="3"/>
        <v>48.93</v>
      </c>
      <c r="S39" s="2">
        <f t="shared" si="4"/>
        <v>538.80000000000018</v>
      </c>
      <c r="T39" t="str">
        <f t="shared" si="5"/>
        <v>Medium</v>
      </c>
      <c r="U39" s="2">
        <f t="shared" si="1"/>
        <v>1770.3061516452074</v>
      </c>
    </row>
    <row r="40" spans="1:21" x14ac:dyDescent="0.35">
      <c r="A40" s="1">
        <v>114877</v>
      </c>
      <c r="B40" t="s">
        <v>21</v>
      </c>
      <c r="C40" t="s">
        <v>22</v>
      </c>
      <c r="D40" t="s">
        <v>23</v>
      </c>
      <c r="E40" t="s">
        <v>22</v>
      </c>
      <c r="F40">
        <v>1860</v>
      </c>
      <c r="G40" t="s">
        <v>24</v>
      </c>
      <c r="H40" t="s">
        <v>102</v>
      </c>
      <c r="I40" s="2">
        <v>349</v>
      </c>
      <c r="J40" t="s">
        <v>26</v>
      </c>
      <c r="K40" t="s">
        <v>103</v>
      </c>
      <c r="L40" t="s">
        <v>28</v>
      </c>
      <c r="M40" t="s">
        <v>29</v>
      </c>
      <c r="N40" s="2">
        <f t="shared" si="0"/>
        <v>5.329512893982808</v>
      </c>
      <c r="O40" s="2">
        <f t="shared" si="2"/>
        <v>1860</v>
      </c>
      <c r="Q40" s="3">
        <f t="shared" si="6"/>
        <v>0.30000000000000004</v>
      </c>
      <c r="R40" s="2">
        <f t="shared" si="3"/>
        <v>244.29999999999998</v>
      </c>
      <c r="S40" s="2">
        <f t="shared" si="4"/>
        <v>558</v>
      </c>
      <c r="T40" t="str">
        <f t="shared" si="5"/>
        <v>Medium</v>
      </c>
      <c r="U40" s="2">
        <f t="shared" si="1"/>
        <v>1854.6704871060172</v>
      </c>
    </row>
    <row r="41" spans="1:21" x14ac:dyDescent="0.35">
      <c r="A41" s="1">
        <v>140727</v>
      </c>
      <c r="B41" t="s">
        <v>32</v>
      </c>
      <c r="C41" t="s">
        <v>33</v>
      </c>
      <c r="D41" t="s">
        <v>23</v>
      </c>
      <c r="E41" t="s">
        <v>33</v>
      </c>
      <c r="F41">
        <v>1002</v>
      </c>
      <c r="G41" t="s">
        <v>24</v>
      </c>
      <c r="H41" t="s">
        <v>40</v>
      </c>
      <c r="I41" s="2">
        <v>79.900000000000006</v>
      </c>
      <c r="J41" t="s">
        <v>26</v>
      </c>
      <c r="K41" t="s">
        <v>104</v>
      </c>
      <c r="L41" t="s">
        <v>28</v>
      </c>
      <c r="M41" t="s">
        <v>29</v>
      </c>
      <c r="N41" s="2">
        <f t="shared" si="0"/>
        <v>12.540675844806007</v>
      </c>
      <c r="O41" s="2">
        <f t="shared" si="2"/>
        <v>1002</v>
      </c>
      <c r="Q41" s="3">
        <f t="shared" si="6"/>
        <v>0.30000000000000004</v>
      </c>
      <c r="R41" s="2">
        <f t="shared" si="3"/>
        <v>55.93</v>
      </c>
      <c r="S41" s="2">
        <f t="shared" si="4"/>
        <v>300.60000000000002</v>
      </c>
      <c r="T41" t="str">
        <f t="shared" si="5"/>
        <v>Low</v>
      </c>
      <c r="U41" s="2">
        <f t="shared" si="1"/>
        <v>989.45932415519394</v>
      </c>
    </row>
    <row r="42" spans="1:21" x14ac:dyDescent="0.35">
      <c r="A42" s="1">
        <v>133109</v>
      </c>
      <c r="B42" t="s">
        <v>42</v>
      </c>
      <c r="C42" t="s">
        <v>22</v>
      </c>
      <c r="D42" t="s">
        <v>23</v>
      </c>
      <c r="E42" t="s">
        <v>33</v>
      </c>
      <c r="F42">
        <v>2063</v>
      </c>
      <c r="G42" t="s">
        <v>24</v>
      </c>
      <c r="H42" t="s">
        <v>105</v>
      </c>
      <c r="I42" s="2">
        <v>79.900000000000006</v>
      </c>
      <c r="J42" t="s">
        <v>26</v>
      </c>
      <c r="K42" t="s">
        <v>106</v>
      </c>
      <c r="L42" t="s">
        <v>28</v>
      </c>
      <c r="M42" t="s">
        <v>29</v>
      </c>
      <c r="N42" s="2">
        <f t="shared" si="0"/>
        <v>25.819774718397994</v>
      </c>
      <c r="O42" s="2">
        <f t="shared" si="2"/>
        <v>2063</v>
      </c>
      <c r="Q42" s="3">
        <f t="shared" si="6"/>
        <v>0.30000000000000004</v>
      </c>
      <c r="R42" s="2">
        <f t="shared" si="3"/>
        <v>55.93</v>
      </c>
      <c r="S42" s="2">
        <f t="shared" si="4"/>
        <v>618.90000000000009</v>
      </c>
      <c r="T42" t="str">
        <f t="shared" si="5"/>
        <v>High</v>
      </c>
      <c r="U42" s="2">
        <f t="shared" si="1"/>
        <v>2037.1802252816019</v>
      </c>
    </row>
    <row r="43" spans="1:21" x14ac:dyDescent="0.35">
      <c r="A43" s="1">
        <v>127296</v>
      </c>
      <c r="B43" t="s">
        <v>21</v>
      </c>
      <c r="C43" t="s">
        <v>22</v>
      </c>
      <c r="D43" t="s">
        <v>23</v>
      </c>
      <c r="E43" t="s">
        <v>22</v>
      </c>
      <c r="F43">
        <v>1165</v>
      </c>
      <c r="G43" t="s">
        <v>24</v>
      </c>
      <c r="H43" t="s">
        <v>107</v>
      </c>
      <c r="I43" s="2">
        <v>89.9</v>
      </c>
      <c r="J43" t="s">
        <v>26</v>
      </c>
      <c r="K43" t="s">
        <v>108</v>
      </c>
      <c r="L43" t="s">
        <v>28</v>
      </c>
      <c r="M43" t="s">
        <v>29</v>
      </c>
      <c r="N43" s="2">
        <f t="shared" si="0"/>
        <v>12.958843159065628</v>
      </c>
      <c r="O43" s="2">
        <f t="shared" si="2"/>
        <v>1165</v>
      </c>
      <c r="Q43" s="3">
        <f t="shared" si="6"/>
        <v>0.30000000000000004</v>
      </c>
      <c r="R43" s="2">
        <f t="shared" si="3"/>
        <v>62.93</v>
      </c>
      <c r="S43" s="2">
        <f t="shared" si="4"/>
        <v>349.5</v>
      </c>
      <c r="T43" t="str">
        <f t="shared" si="5"/>
        <v>Low</v>
      </c>
      <c r="U43" s="2">
        <f t="shared" si="1"/>
        <v>1152.0411568409343</v>
      </c>
    </row>
    <row r="44" spans="1:21" x14ac:dyDescent="0.35">
      <c r="A44" s="1">
        <v>133757</v>
      </c>
      <c r="B44" t="s">
        <v>21</v>
      </c>
      <c r="C44" t="s">
        <v>33</v>
      </c>
      <c r="D44" t="s">
        <v>23</v>
      </c>
      <c r="E44" t="s">
        <v>22</v>
      </c>
      <c r="F44">
        <v>2071</v>
      </c>
      <c r="G44" t="s">
        <v>24</v>
      </c>
      <c r="H44" t="s">
        <v>109</v>
      </c>
      <c r="I44" s="2">
        <v>129</v>
      </c>
      <c r="J44" t="s">
        <v>26</v>
      </c>
      <c r="K44" t="s">
        <v>110</v>
      </c>
      <c r="L44" t="s">
        <v>28</v>
      </c>
      <c r="M44" t="s">
        <v>29</v>
      </c>
      <c r="N44" s="2">
        <f t="shared" si="0"/>
        <v>16.054263565891471</v>
      </c>
      <c r="O44" s="2">
        <f t="shared" si="2"/>
        <v>2071</v>
      </c>
      <c r="Q44" s="3">
        <f t="shared" si="6"/>
        <v>0.30000000000000004</v>
      </c>
      <c r="R44" s="2">
        <f t="shared" si="3"/>
        <v>90.3</v>
      </c>
      <c r="S44" s="2">
        <f t="shared" si="4"/>
        <v>621.30000000000018</v>
      </c>
      <c r="T44" t="str">
        <f t="shared" si="5"/>
        <v>High</v>
      </c>
      <c r="U44" s="2">
        <f t="shared" si="1"/>
        <v>2054.9457364341083</v>
      </c>
    </row>
    <row r="45" spans="1:21" x14ac:dyDescent="0.35">
      <c r="A45" s="1">
        <v>111760</v>
      </c>
      <c r="B45" t="s">
        <v>32</v>
      </c>
      <c r="C45" t="s">
        <v>22</v>
      </c>
      <c r="D45" t="s">
        <v>23</v>
      </c>
      <c r="E45" t="s">
        <v>22</v>
      </c>
      <c r="F45">
        <v>1474</v>
      </c>
      <c r="G45" t="s">
        <v>24</v>
      </c>
      <c r="H45" t="s">
        <v>111</v>
      </c>
      <c r="I45" s="2">
        <v>109</v>
      </c>
      <c r="J45" t="s">
        <v>26</v>
      </c>
      <c r="K45" t="s">
        <v>112</v>
      </c>
      <c r="L45" t="s">
        <v>28</v>
      </c>
      <c r="M45" t="s">
        <v>29</v>
      </c>
      <c r="N45" s="2">
        <f t="shared" si="0"/>
        <v>13.522935779816514</v>
      </c>
      <c r="O45" s="2">
        <f t="shared" si="2"/>
        <v>1474</v>
      </c>
      <c r="Q45" s="3">
        <f t="shared" si="6"/>
        <v>0.30000000000000004</v>
      </c>
      <c r="R45" s="2">
        <f t="shared" si="3"/>
        <v>76.3</v>
      </c>
      <c r="S45" s="2">
        <f t="shared" si="4"/>
        <v>442.20000000000005</v>
      </c>
      <c r="T45" t="str">
        <f t="shared" si="5"/>
        <v>Low</v>
      </c>
      <c r="U45" s="2">
        <f t="shared" si="1"/>
        <v>1460.4770642201836</v>
      </c>
    </row>
    <row r="46" spans="1:21" x14ac:dyDescent="0.35">
      <c r="A46" s="1">
        <v>198375</v>
      </c>
      <c r="B46" t="s">
        <v>32</v>
      </c>
      <c r="C46" t="s">
        <v>22</v>
      </c>
      <c r="D46" t="s">
        <v>23</v>
      </c>
      <c r="E46" t="s">
        <v>22</v>
      </c>
      <c r="F46">
        <v>2202</v>
      </c>
      <c r="G46" t="s">
        <v>24</v>
      </c>
      <c r="H46" t="s">
        <v>61</v>
      </c>
      <c r="I46" s="2">
        <v>69.900000000000006</v>
      </c>
      <c r="J46" t="s">
        <v>26</v>
      </c>
      <c r="K46" t="s">
        <v>113</v>
      </c>
      <c r="L46" t="s">
        <v>28</v>
      </c>
      <c r="M46" t="s">
        <v>29</v>
      </c>
      <c r="N46" s="2">
        <f t="shared" si="0"/>
        <v>31.502145922746777</v>
      </c>
      <c r="O46" s="2">
        <f t="shared" si="2"/>
        <v>2202</v>
      </c>
      <c r="Q46" s="3">
        <f t="shared" si="6"/>
        <v>0.30000000000000004</v>
      </c>
      <c r="R46" s="2">
        <f t="shared" si="3"/>
        <v>48.93</v>
      </c>
      <c r="S46" s="2">
        <f t="shared" si="4"/>
        <v>660.60000000000014</v>
      </c>
      <c r="T46" t="str">
        <f t="shared" si="5"/>
        <v>High</v>
      </c>
      <c r="U46" s="2">
        <f t="shared" si="1"/>
        <v>2170.4978540772531</v>
      </c>
    </row>
    <row r="47" spans="1:21" x14ac:dyDescent="0.35">
      <c r="A47" s="1">
        <v>168837</v>
      </c>
      <c r="B47" t="s">
        <v>21</v>
      </c>
      <c r="C47" t="s">
        <v>22</v>
      </c>
      <c r="D47" t="s">
        <v>23</v>
      </c>
      <c r="E47" t="s">
        <v>22</v>
      </c>
      <c r="F47">
        <v>665</v>
      </c>
      <c r="G47" t="s">
        <v>24</v>
      </c>
      <c r="H47" t="s">
        <v>99</v>
      </c>
      <c r="I47" s="2">
        <v>89.9</v>
      </c>
      <c r="J47" t="s">
        <v>26</v>
      </c>
      <c r="K47" t="s">
        <v>114</v>
      </c>
      <c r="L47" t="s">
        <v>28</v>
      </c>
      <c r="M47" t="s">
        <v>29</v>
      </c>
      <c r="N47" s="2">
        <f t="shared" si="0"/>
        <v>7.3971078976640703</v>
      </c>
      <c r="O47" s="2">
        <f t="shared" si="2"/>
        <v>665</v>
      </c>
      <c r="Q47" s="3">
        <f t="shared" si="6"/>
        <v>0.30000000000000004</v>
      </c>
      <c r="R47" s="2">
        <f t="shared" si="3"/>
        <v>62.93</v>
      </c>
      <c r="S47" s="2">
        <f t="shared" si="4"/>
        <v>199.50000000000006</v>
      </c>
      <c r="T47" t="str">
        <f t="shared" si="5"/>
        <v>Low</v>
      </c>
      <c r="U47" s="2">
        <f t="shared" si="1"/>
        <v>657.60289210233589</v>
      </c>
    </row>
    <row r="48" spans="1:21" x14ac:dyDescent="0.35">
      <c r="A48" s="1">
        <v>138505</v>
      </c>
      <c r="B48" t="s">
        <v>42</v>
      </c>
      <c r="C48" t="s">
        <v>22</v>
      </c>
      <c r="D48" t="s">
        <v>23</v>
      </c>
      <c r="E48" t="s">
        <v>22</v>
      </c>
      <c r="F48">
        <v>2478</v>
      </c>
      <c r="G48" t="s">
        <v>24</v>
      </c>
      <c r="H48" t="s">
        <v>115</v>
      </c>
      <c r="I48" s="2">
        <v>69.900000000000006</v>
      </c>
      <c r="J48" t="s">
        <v>26</v>
      </c>
      <c r="K48" t="s">
        <v>116</v>
      </c>
      <c r="L48" t="s">
        <v>28</v>
      </c>
      <c r="M48" t="s">
        <v>29</v>
      </c>
      <c r="N48" s="2">
        <f t="shared" si="0"/>
        <v>35.45064377682403</v>
      </c>
      <c r="O48" s="2">
        <f t="shared" si="2"/>
        <v>2478</v>
      </c>
      <c r="Q48" s="3">
        <f t="shared" si="6"/>
        <v>0.30000000000000004</v>
      </c>
      <c r="R48" s="2">
        <f t="shared" si="3"/>
        <v>48.93</v>
      </c>
      <c r="S48" s="2">
        <f t="shared" si="4"/>
        <v>743.40000000000032</v>
      </c>
      <c r="T48" t="str">
        <f t="shared" si="5"/>
        <v>High</v>
      </c>
      <c r="U48" s="2">
        <f t="shared" si="1"/>
        <v>2442.5493562231759</v>
      </c>
    </row>
    <row r="49" spans="1:21" x14ac:dyDescent="0.35">
      <c r="A49" s="1">
        <v>116228</v>
      </c>
      <c r="B49" t="s">
        <v>32</v>
      </c>
      <c r="C49" t="s">
        <v>33</v>
      </c>
      <c r="D49" t="s">
        <v>23</v>
      </c>
      <c r="E49" t="s">
        <v>22</v>
      </c>
      <c r="F49">
        <v>647</v>
      </c>
      <c r="G49" t="s">
        <v>24</v>
      </c>
      <c r="H49" t="s">
        <v>117</v>
      </c>
      <c r="I49" s="2">
        <v>89.9</v>
      </c>
      <c r="J49" t="s">
        <v>26</v>
      </c>
      <c r="K49" t="s">
        <v>118</v>
      </c>
      <c r="L49" t="s">
        <v>28</v>
      </c>
      <c r="M49" t="s">
        <v>29</v>
      </c>
      <c r="N49" s="2">
        <f t="shared" si="0"/>
        <v>7.1968854282536148</v>
      </c>
      <c r="O49" s="2">
        <f t="shared" si="2"/>
        <v>647</v>
      </c>
      <c r="Q49" s="3">
        <f t="shared" si="6"/>
        <v>0.30000000000000004</v>
      </c>
      <c r="R49" s="2">
        <f t="shared" si="3"/>
        <v>62.93</v>
      </c>
      <c r="S49" s="2">
        <f t="shared" si="4"/>
        <v>194.10000000000002</v>
      </c>
      <c r="T49" t="str">
        <f t="shared" si="5"/>
        <v>Low</v>
      </c>
      <c r="U49" s="2">
        <f t="shared" si="1"/>
        <v>639.80311457174639</v>
      </c>
    </row>
    <row r="50" spans="1:21" x14ac:dyDescent="0.35">
      <c r="A50" s="1">
        <v>167592</v>
      </c>
      <c r="B50" t="s">
        <v>42</v>
      </c>
      <c r="C50" t="s">
        <v>33</v>
      </c>
      <c r="D50" t="s">
        <v>23</v>
      </c>
      <c r="E50" t="s">
        <v>22</v>
      </c>
      <c r="F50">
        <v>707</v>
      </c>
      <c r="G50" t="s">
        <v>24</v>
      </c>
      <c r="H50" t="s">
        <v>119</v>
      </c>
      <c r="I50" s="2">
        <v>89.9</v>
      </c>
      <c r="J50" t="s">
        <v>26</v>
      </c>
      <c r="K50" t="s">
        <v>120</v>
      </c>
      <c r="L50" t="s">
        <v>28</v>
      </c>
      <c r="M50" t="s">
        <v>29</v>
      </c>
      <c r="N50" s="2">
        <f t="shared" si="0"/>
        <v>7.8642936596218016</v>
      </c>
      <c r="O50" s="2">
        <f t="shared" si="2"/>
        <v>707</v>
      </c>
      <c r="Q50" s="3">
        <f t="shared" si="6"/>
        <v>0.30000000000000004</v>
      </c>
      <c r="R50" s="2">
        <f t="shared" si="3"/>
        <v>62.93</v>
      </c>
      <c r="S50" s="2">
        <f t="shared" si="4"/>
        <v>212.10000000000002</v>
      </c>
      <c r="T50" t="str">
        <f t="shared" si="5"/>
        <v>Low</v>
      </c>
      <c r="U50" s="2">
        <f t="shared" si="1"/>
        <v>699.13570634037819</v>
      </c>
    </row>
    <row r="51" spans="1:21" x14ac:dyDescent="0.35">
      <c r="A51" s="1">
        <v>133100</v>
      </c>
      <c r="B51" t="s">
        <v>32</v>
      </c>
      <c r="C51" t="s">
        <v>33</v>
      </c>
      <c r="D51" t="s">
        <v>23</v>
      </c>
      <c r="E51" t="s">
        <v>22</v>
      </c>
      <c r="F51">
        <v>2729</v>
      </c>
      <c r="G51" t="s">
        <v>24</v>
      </c>
      <c r="H51" t="s">
        <v>121</v>
      </c>
      <c r="I51" s="2">
        <v>89.9</v>
      </c>
      <c r="J51" t="s">
        <v>26</v>
      </c>
      <c r="K51" t="s">
        <v>122</v>
      </c>
      <c r="L51" t="s">
        <v>28</v>
      </c>
      <c r="M51" t="s">
        <v>29</v>
      </c>
      <c r="N51" s="2">
        <f t="shared" si="0"/>
        <v>30.355951056729698</v>
      </c>
      <c r="O51" s="2">
        <f t="shared" si="2"/>
        <v>2729</v>
      </c>
      <c r="Q51" s="3">
        <f t="shared" si="6"/>
        <v>0.30000000000000004</v>
      </c>
      <c r="R51" s="2">
        <f t="shared" si="3"/>
        <v>62.93</v>
      </c>
      <c r="S51" s="2">
        <f t="shared" si="4"/>
        <v>818.7</v>
      </c>
      <c r="T51" t="str">
        <f t="shared" si="5"/>
        <v>High</v>
      </c>
      <c r="U51" s="2">
        <f t="shared" si="1"/>
        <v>2698.6440489432703</v>
      </c>
    </row>
    <row r="52" spans="1:21" x14ac:dyDescent="0.35">
      <c r="A52" s="1">
        <v>119955</v>
      </c>
      <c r="B52" t="s">
        <v>42</v>
      </c>
      <c r="C52" t="s">
        <v>22</v>
      </c>
      <c r="D52" t="s">
        <v>23</v>
      </c>
      <c r="E52" t="s">
        <v>22</v>
      </c>
      <c r="F52">
        <v>1590</v>
      </c>
      <c r="G52" t="s">
        <v>24</v>
      </c>
      <c r="H52" t="s">
        <v>97</v>
      </c>
      <c r="I52" s="2">
        <v>89.9</v>
      </c>
      <c r="J52" t="s">
        <v>26</v>
      </c>
      <c r="K52" t="s">
        <v>123</v>
      </c>
      <c r="L52" t="s">
        <v>28</v>
      </c>
      <c r="M52" t="s">
        <v>29</v>
      </c>
      <c r="N52" s="2">
        <f t="shared" si="0"/>
        <v>17.68631813125695</v>
      </c>
      <c r="O52" s="2">
        <f t="shared" si="2"/>
        <v>1590</v>
      </c>
      <c r="Q52" s="3">
        <f t="shared" si="6"/>
        <v>0.30000000000000004</v>
      </c>
      <c r="R52" s="2">
        <f t="shared" si="3"/>
        <v>62.93</v>
      </c>
      <c r="S52" s="2">
        <f t="shared" si="4"/>
        <v>477.00000000000023</v>
      </c>
      <c r="T52" t="str">
        <f t="shared" si="5"/>
        <v>Medium</v>
      </c>
      <c r="U52" s="2">
        <f t="shared" si="1"/>
        <v>1572.3136818687431</v>
      </c>
    </row>
    <row r="53" spans="1:21" x14ac:dyDescent="0.35">
      <c r="A53" s="1">
        <v>189349</v>
      </c>
      <c r="B53" t="s">
        <v>32</v>
      </c>
      <c r="C53" t="s">
        <v>33</v>
      </c>
      <c r="D53" t="s">
        <v>23</v>
      </c>
      <c r="E53" t="s">
        <v>22</v>
      </c>
      <c r="F53">
        <v>1245</v>
      </c>
      <c r="G53" t="s">
        <v>24</v>
      </c>
      <c r="H53" t="s">
        <v>124</v>
      </c>
      <c r="I53" s="2">
        <v>89.9</v>
      </c>
      <c r="J53" t="s">
        <v>26</v>
      </c>
      <c r="K53" t="s">
        <v>125</v>
      </c>
      <c r="L53" t="s">
        <v>28</v>
      </c>
      <c r="M53" t="s">
        <v>29</v>
      </c>
      <c r="N53" s="2">
        <f t="shared" si="0"/>
        <v>13.848720800889877</v>
      </c>
      <c r="O53" s="2">
        <f t="shared" si="2"/>
        <v>1245</v>
      </c>
      <c r="Q53" s="3">
        <f t="shared" si="6"/>
        <v>0.30000000000000004</v>
      </c>
      <c r="R53" s="2">
        <f t="shared" si="3"/>
        <v>62.93</v>
      </c>
      <c r="S53" s="2">
        <f t="shared" si="4"/>
        <v>373.5</v>
      </c>
      <c r="T53" t="str">
        <f t="shared" si="5"/>
        <v>Low</v>
      </c>
      <c r="U53" s="2">
        <f t="shared" si="1"/>
        <v>1231.1512791991101</v>
      </c>
    </row>
    <row r="54" spans="1:21" x14ac:dyDescent="0.35">
      <c r="A54" s="1">
        <v>127478</v>
      </c>
      <c r="B54" t="s">
        <v>42</v>
      </c>
      <c r="C54" t="s">
        <v>22</v>
      </c>
      <c r="D54" t="s">
        <v>23</v>
      </c>
      <c r="E54" t="s">
        <v>33</v>
      </c>
      <c r="F54">
        <v>2498</v>
      </c>
      <c r="G54" t="s">
        <v>24</v>
      </c>
      <c r="H54" t="s">
        <v>126</v>
      </c>
      <c r="I54" s="2">
        <v>129</v>
      </c>
      <c r="J54" t="s">
        <v>26</v>
      </c>
      <c r="K54" t="s">
        <v>127</v>
      </c>
      <c r="L54" t="s">
        <v>28</v>
      </c>
      <c r="M54" t="s">
        <v>29</v>
      </c>
      <c r="N54" s="2">
        <f t="shared" si="0"/>
        <v>19.364341085271317</v>
      </c>
      <c r="O54" s="2">
        <f t="shared" si="2"/>
        <v>2498</v>
      </c>
      <c r="Q54" s="3">
        <f t="shared" si="6"/>
        <v>0.30000000000000004</v>
      </c>
      <c r="R54" s="2">
        <f t="shared" si="3"/>
        <v>90.3</v>
      </c>
      <c r="S54" s="2">
        <f t="shared" si="4"/>
        <v>749.40000000000009</v>
      </c>
      <c r="T54" t="str">
        <f t="shared" si="5"/>
        <v>High</v>
      </c>
      <c r="U54" s="2">
        <f t="shared" si="1"/>
        <v>2478.6356589147285</v>
      </c>
    </row>
    <row r="55" spans="1:21" x14ac:dyDescent="0.35">
      <c r="A55" s="1">
        <v>180661</v>
      </c>
      <c r="B55" t="s">
        <v>42</v>
      </c>
      <c r="C55" t="s">
        <v>22</v>
      </c>
      <c r="D55" t="s">
        <v>23</v>
      </c>
      <c r="E55" t="s">
        <v>33</v>
      </c>
      <c r="F55">
        <v>1041</v>
      </c>
      <c r="G55" t="s">
        <v>24</v>
      </c>
      <c r="H55" t="s">
        <v>128</v>
      </c>
      <c r="I55" s="2">
        <v>129</v>
      </c>
      <c r="J55" t="s">
        <v>26</v>
      </c>
      <c r="K55" t="s">
        <v>129</v>
      </c>
      <c r="L55" t="s">
        <v>28</v>
      </c>
      <c r="M55" t="s">
        <v>29</v>
      </c>
      <c r="N55" s="2">
        <f t="shared" si="0"/>
        <v>8.0697674418604652</v>
      </c>
      <c r="O55" s="2">
        <f t="shared" si="2"/>
        <v>1041</v>
      </c>
      <c r="Q55" s="3">
        <f t="shared" si="6"/>
        <v>0.30000000000000004</v>
      </c>
      <c r="R55" s="2">
        <f t="shared" si="3"/>
        <v>90.3</v>
      </c>
      <c r="S55" s="2">
        <f t="shared" si="4"/>
        <v>312.30000000000007</v>
      </c>
      <c r="T55" t="str">
        <f t="shared" si="5"/>
        <v>Low</v>
      </c>
      <c r="U55" s="2">
        <f t="shared" si="1"/>
        <v>1032.9302325581396</v>
      </c>
    </row>
    <row r="56" spans="1:21" x14ac:dyDescent="0.35">
      <c r="A56" s="1">
        <v>186681</v>
      </c>
      <c r="B56" t="s">
        <v>32</v>
      </c>
      <c r="C56" t="s">
        <v>22</v>
      </c>
      <c r="D56" t="s">
        <v>23</v>
      </c>
      <c r="E56" t="s">
        <v>33</v>
      </c>
      <c r="F56">
        <v>1717</v>
      </c>
      <c r="G56" t="s">
        <v>24</v>
      </c>
      <c r="H56" t="s">
        <v>130</v>
      </c>
      <c r="I56" s="2">
        <v>19.989999999999998</v>
      </c>
      <c r="J56" t="s">
        <v>26</v>
      </c>
      <c r="K56" t="s">
        <v>131</v>
      </c>
      <c r="L56" t="s">
        <v>28</v>
      </c>
      <c r="M56" t="s">
        <v>29</v>
      </c>
      <c r="N56" s="2">
        <f t="shared" si="0"/>
        <v>85.89294647323662</v>
      </c>
      <c r="O56" s="2">
        <f t="shared" si="2"/>
        <v>1717</v>
      </c>
      <c r="Q56" s="3">
        <f t="shared" si="6"/>
        <v>0.30000000000000004</v>
      </c>
      <c r="R56" s="2">
        <f t="shared" si="3"/>
        <v>13.992999999999999</v>
      </c>
      <c r="S56" s="2">
        <f t="shared" si="4"/>
        <v>515.10000000000014</v>
      </c>
      <c r="T56" t="str">
        <f t="shared" si="5"/>
        <v>Medium</v>
      </c>
      <c r="U56" s="2">
        <f t="shared" si="1"/>
        <v>1631.1070535267634</v>
      </c>
    </row>
    <row r="57" spans="1:21" x14ac:dyDescent="0.35">
      <c r="A57" s="1">
        <v>133183</v>
      </c>
      <c r="B57" t="s">
        <v>42</v>
      </c>
      <c r="C57" t="s">
        <v>33</v>
      </c>
      <c r="D57" t="s">
        <v>23</v>
      </c>
      <c r="E57" t="s">
        <v>33</v>
      </c>
      <c r="F57">
        <v>2859</v>
      </c>
      <c r="G57" t="s">
        <v>24</v>
      </c>
      <c r="H57" t="s">
        <v>132</v>
      </c>
      <c r="I57" s="2">
        <v>89.9</v>
      </c>
      <c r="J57" t="s">
        <v>26</v>
      </c>
      <c r="K57" t="s">
        <v>133</v>
      </c>
      <c r="L57" t="s">
        <v>28</v>
      </c>
      <c r="M57" t="s">
        <v>29</v>
      </c>
      <c r="N57" s="2">
        <f t="shared" si="0"/>
        <v>31.802002224694103</v>
      </c>
      <c r="O57" s="2">
        <f t="shared" si="2"/>
        <v>2859</v>
      </c>
      <c r="Q57" s="3">
        <f t="shared" si="6"/>
        <v>0.30000000000000004</v>
      </c>
      <c r="R57" s="2">
        <f t="shared" si="3"/>
        <v>62.93</v>
      </c>
      <c r="S57" s="2">
        <f t="shared" si="4"/>
        <v>857.7</v>
      </c>
      <c r="T57" t="str">
        <f t="shared" si="5"/>
        <v>High</v>
      </c>
      <c r="U57" s="2">
        <f t="shared" si="1"/>
        <v>2827.1979977753058</v>
      </c>
    </row>
    <row r="58" spans="1:21" x14ac:dyDescent="0.35">
      <c r="A58" s="1">
        <v>173508</v>
      </c>
      <c r="B58" t="s">
        <v>21</v>
      </c>
      <c r="C58" t="s">
        <v>33</v>
      </c>
      <c r="D58" t="s">
        <v>23</v>
      </c>
      <c r="E58" t="s">
        <v>22</v>
      </c>
      <c r="F58">
        <v>1658</v>
      </c>
      <c r="G58" t="s">
        <v>24</v>
      </c>
      <c r="H58" t="s">
        <v>134</v>
      </c>
      <c r="I58" s="2">
        <v>129</v>
      </c>
      <c r="J58" t="s">
        <v>26</v>
      </c>
      <c r="K58" t="s">
        <v>135</v>
      </c>
      <c r="L58" t="s">
        <v>28</v>
      </c>
      <c r="M58" t="s">
        <v>29</v>
      </c>
      <c r="N58" s="2">
        <f t="shared" si="0"/>
        <v>12.852713178294573</v>
      </c>
      <c r="O58" s="2">
        <f t="shared" si="2"/>
        <v>1658</v>
      </c>
      <c r="Q58" s="3">
        <f t="shared" si="6"/>
        <v>0.30000000000000004</v>
      </c>
      <c r="R58" s="2">
        <f t="shared" si="3"/>
        <v>90.3</v>
      </c>
      <c r="S58" s="2">
        <f t="shared" si="4"/>
        <v>497.40000000000009</v>
      </c>
      <c r="T58" t="str">
        <f t="shared" si="5"/>
        <v>Medium</v>
      </c>
      <c r="U58" s="2">
        <f t="shared" si="1"/>
        <v>1645.1472868217054</v>
      </c>
    </row>
    <row r="59" spans="1:21" x14ac:dyDescent="0.35">
      <c r="A59" s="1">
        <v>187930</v>
      </c>
      <c r="B59" t="s">
        <v>32</v>
      </c>
      <c r="C59" t="s">
        <v>22</v>
      </c>
      <c r="D59" t="s">
        <v>23</v>
      </c>
      <c r="E59" t="s">
        <v>33</v>
      </c>
      <c r="F59">
        <v>706</v>
      </c>
      <c r="G59" t="s">
        <v>24</v>
      </c>
      <c r="H59" t="s">
        <v>136</v>
      </c>
      <c r="I59" s="2">
        <v>89.9</v>
      </c>
      <c r="J59" t="s">
        <v>26</v>
      </c>
      <c r="K59" t="s">
        <v>137</v>
      </c>
      <c r="L59" t="s">
        <v>28</v>
      </c>
      <c r="M59" t="s">
        <v>29</v>
      </c>
      <c r="N59" s="2">
        <f t="shared" si="0"/>
        <v>7.8531701890989982</v>
      </c>
      <c r="O59" s="2">
        <f t="shared" si="2"/>
        <v>706</v>
      </c>
      <c r="Q59" s="3">
        <f t="shared" si="6"/>
        <v>0.30000000000000004</v>
      </c>
      <c r="R59" s="2">
        <f t="shared" si="3"/>
        <v>62.93</v>
      </c>
      <c r="S59" s="2">
        <f t="shared" si="4"/>
        <v>211.80000000000007</v>
      </c>
      <c r="T59" t="str">
        <f t="shared" si="5"/>
        <v>Low</v>
      </c>
      <c r="U59" s="2">
        <f t="shared" si="1"/>
        <v>698.14682981090095</v>
      </c>
    </row>
    <row r="60" spans="1:21" x14ac:dyDescent="0.35">
      <c r="A60" s="1">
        <v>124088</v>
      </c>
      <c r="B60" t="s">
        <v>32</v>
      </c>
      <c r="C60" t="s">
        <v>33</v>
      </c>
      <c r="D60" t="s">
        <v>23</v>
      </c>
      <c r="E60" t="s">
        <v>33</v>
      </c>
      <c r="F60">
        <v>2065</v>
      </c>
      <c r="G60" t="s">
        <v>24</v>
      </c>
      <c r="H60" t="s">
        <v>138</v>
      </c>
      <c r="I60" s="2">
        <v>79.900000000000006</v>
      </c>
      <c r="J60" t="s">
        <v>26</v>
      </c>
      <c r="K60" t="s">
        <v>139</v>
      </c>
      <c r="L60" t="s">
        <v>28</v>
      </c>
      <c r="M60" t="s">
        <v>29</v>
      </c>
      <c r="N60" s="2">
        <f t="shared" si="0"/>
        <v>25.844806007509384</v>
      </c>
      <c r="O60" s="2">
        <f t="shared" si="2"/>
        <v>2065</v>
      </c>
      <c r="Q60" s="3">
        <f t="shared" si="6"/>
        <v>0.30000000000000004</v>
      </c>
      <c r="R60" s="2">
        <f t="shared" si="3"/>
        <v>55.93</v>
      </c>
      <c r="S60" s="2">
        <f t="shared" si="4"/>
        <v>619.50000000000023</v>
      </c>
      <c r="T60" t="str">
        <f t="shared" si="5"/>
        <v>High</v>
      </c>
      <c r="U60" s="2">
        <f t="shared" si="1"/>
        <v>2039.1551939924907</v>
      </c>
    </row>
    <row r="61" spans="1:21" x14ac:dyDescent="0.35">
      <c r="A61" s="1">
        <v>190238</v>
      </c>
      <c r="B61" t="s">
        <v>42</v>
      </c>
      <c r="C61" t="s">
        <v>22</v>
      </c>
      <c r="D61" t="s">
        <v>23</v>
      </c>
      <c r="E61" t="s">
        <v>33</v>
      </c>
      <c r="F61">
        <v>1917</v>
      </c>
      <c r="G61" t="s">
        <v>24</v>
      </c>
      <c r="H61" t="s">
        <v>140</v>
      </c>
      <c r="I61" s="2">
        <v>89.9</v>
      </c>
      <c r="J61" t="s">
        <v>26</v>
      </c>
      <c r="K61" t="s">
        <v>141</v>
      </c>
      <c r="L61" t="s">
        <v>28</v>
      </c>
      <c r="M61" t="s">
        <v>29</v>
      </c>
      <c r="N61" s="2">
        <f t="shared" si="0"/>
        <v>21.323692992213569</v>
      </c>
      <c r="O61" s="2">
        <f t="shared" si="2"/>
        <v>1917</v>
      </c>
      <c r="Q61" s="3">
        <f t="shared" si="6"/>
        <v>0.30000000000000004</v>
      </c>
      <c r="R61" s="2">
        <f t="shared" si="3"/>
        <v>62.93</v>
      </c>
      <c r="S61" s="2">
        <f t="shared" si="4"/>
        <v>575.10000000000014</v>
      </c>
      <c r="T61" t="str">
        <f t="shared" si="5"/>
        <v>Medium</v>
      </c>
      <c r="U61" s="2">
        <f t="shared" si="1"/>
        <v>1895.6763070077864</v>
      </c>
    </row>
    <row r="62" spans="1:21" x14ac:dyDescent="0.35">
      <c r="A62" s="1">
        <v>151925</v>
      </c>
      <c r="B62" t="s">
        <v>32</v>
      </c>
      <c r="C62" t="s">
        <v>33</v>
      </c>
      <c r="D62" t="s">
        <v>23</v>
      </c>
      <c r="E62" t="s">
        <v>33</v>
      </c>
      <c r="F62">
        <v>2179</v>
      </c>
      <c r="G62" t="s">
        <v>24</v>
      </c>
      <c r="H62" t="s">
        <v>142</v>
      </c>
      <c r="I62" s="2">
        <v>299</v>
      </c>
      <c r="J62" t="s">
        <v>26</v>
      </c>
      <c r="K62" t="s">
        <v>143</v>
      </c>
      <c r="L62" t="s">
        <v>28</v>
      </c>
      <c r="M62" t="s">
        <v>29</v>
      </c>
      <c r="N62" s="2">
        <f t="shared" si="0"/>
        <v>7.2876254180602009</v>
      </c>
      <c r="O62" s="2">
        <f t="shared" si="2"/>
        <v>2179</v>
      </c>
      <c r="Q62" s="3">
        <f t="shared" si="6"/>
        <v>0.30000000000000004</v>
      </c>
      <c r="R62" s="2">
        <f t="shared" si="3"/>
        <v>209.29999999999998</v>
      </c>
      <c r="S62" s="2">
        <f t="shared" si="4"/>
        <v>653.70000000000005</v>
      </c>
      <c r="T62" t="str">
        <f t="shared" si="5"/>
        <v>High</v>
      </c>
      <c r="U62" s="2">
        <f t="shared" si="1"/>
        <v>2171.7123745819399</v>
      </c>
    </row>
    <row r="63" spans="1:21" x14ac:dyDescent="0.35">
      <c r="A63" s="1">
        <v>163234</v>
      </c>
      <c r="B63" t="s">
        <v>42</v>
      </c>
      <c r="C63" t="s">
        <v>22</v>
      </c>
      <c r="D63" t="s">
        <v>23</v>
      </c>
      <c r="E63" t="s">
        <v>22</v>
      </c>
      <c r="F63">
        <v>1633</v>
      </c>
      <c r="G63" t="s">
        <v>24</v>
      </c>
      <c r="H63" t="s">
        <v>144</v>
      </c>
      <c r="I63" s="2">
        <v>89.9</v>
      </c>
      <c r="J63" t="s">
        <v>26</v>
      </c>
      <c r="K63" t="s">
        <v>145</v>
      </c>
      <c r="L63" t="s">
        <v>28</v>
      </c>
      <c r="M63" t="s">
        <v>29</v>
      </c>
      <c r="N63" s="2">
        <f t="shared" si="0"/>
        <v>18.164627363737484</v>
      </c>
      <c r="O63" s="2">
        <f t="shared" si="2"/>
        <v>1633</v>
      </c>
      <c r="Q63" s="3">
        <f t="shared" si="6"/>
        <v>0.30000000000000004</v>
      </c>
      <c r="R63" s="2">
        <f t="shared" si="3"/>
        <v>62.93</v>
      </c>
      <c r="S63" s="2">
        <f t="shared" si="4"/>
        <v>489.90000000000009</v>
      </c>
      <c r="T63" t="str">
        <f t="shared" si="5"/>
        <v>Medium</v>
      </c>
      <c r="U63" s="2">
        <f t="shared" si="1"/>
        <v>1614.8353726362625</v>
      </c>
    </row>
    <row r="64" spans="1:21" x14ac:dyDescent="0.35">
      <c r="A64" s="1">
        <v>135610</v>
      </c>
      <c r="B64" t="s">
        <v>21</v>
      </c>
      <c r="C64" t="s">
        <v>33</v>
      </c>
      <c r="D64" t="s">
        <v>23</v>
      </c>
      <c r="E64" t="s">
        <v>33</v>
      </c>
      <c r="F64">
        <v>1513</v>
      </c>
      <c r="G64" t="s">
        <v>24</v>
      </c>
      <c r="H64" t="s">
        <v>146</v>
      </c>
      <c r="I64" s="2">
        <v>109</v>
      </c>
      <c r="J64" t="s">
        <v>26</v>
      </c>
      <c r="K64" t="s">
        <v>147</v>
      </c>
      <c r="L64" t="s">
        <v>28</v>
      </c>
      <c r="M64" t="s">
        <v>29</v>
      </c>
      <c r="N64" s="2">
        <f t="shared" si="0"/>
        <v>13.880733944954128</v>
      </c>
      <c r="O64" s="2">
        <f t="shared" si="2"/>
        <v>1513</v>
      </c>
      <c r="Q64" s="3">
        <f t="shared" si="6"/>
        <v>0.30000000000000004</v>
      </c>
      <c r="R64" s="2">
        <f t="shared" si="3"/>
        <v>76.3</v>
      </c>
      <c r="S64" s="2">
        <f t="shared" si="4"/>
        <v>453.90000000000009</v>
      </c>
      <c r="T64" t="str">
        <f t="shared" si="5"/>
        <v>Medium</v>
      </c>
      <c r="U64" s="2">
        <f t="shared" si="1"/>
        <v>1499.119266055046</v>
      </c>
    </row>
    <row r="65" spans="1:21" x14ac:dyDescent="0.35">
      <c r="A65" s="1">
        <v>117065</v>
      </c>
      <c r="B65" t="s">
        <v>21</v>
      </c>
      <c r="C65" t="s">
        <v>33</v>
      </c>
      <c r="D65" t="s">
        <v>23</v>
      </c>
      <c r="E65" t="s">
        <v>33</v>
      </c>
      <c r="F65">
        <v>758</v>
      </c>
      <c r="G65" t="s">
        <v>24</v>
      </c>
      <c r="H65" t="s">
        <v>148</v>
      </c>
      <c r="I65" s="2">
        <v>109</v>
      </c>
      <c r="J65" t="s">
        <v>26</v>
      </c>
      <c r="K65" t="s">
        <v>149</v>
      </c>
      <c r="L65" t="s">
        <v>28</v>
      </c>
      <c r="M65" t="s">
        <v>29</v>
      </c>
      <c r="N65" s="2">
        <f t="shared" si="0"/>
        <v>6.9541284403669721</v>
      </c>
      <c r="O65" s="2">
        <f t="shared" si="2"/>
        <v>758</v>
      </c>
      <c r="Q65" s="3">
        <f t="shared" si="6"/>
        <v>0.30000000000000004</v>
      </c>
      <c r="R65" s="2">
        <f t="shared" si="3"/>
        <v>76.3</v>
      </c>
      <c r="S65" s="2">
        <f t="shared" si="4"/>
        <v>227.40000000000009</v>
      </c>
      <c r="T65" t="str">
        <f t="shared" si="5"/>
        <v>Low</v>
      </c>
      <c r="U65" s="2">
        <f t="shared" si="1"/>
        <v>751.04587155963304</v>
      </c>
    </row>
    <row r="66" spans="1:21" x14ac:dyDescent="0.35">
      <c r="A66" s="1">
        <v>149315</v>
      </c>
      <c r="B66" t="s">
        <v>32</v>
      </c>
      <c r="C66" t="s">
        <v>33</v>
      </c>
      <c r="D66" t="s">
        <v>23</v>
      </c>
      <c r="E66" t="s">
        <v>22</v>
      </c>
      <c r="F66">
        <v>718</v>
      </c>
      <c r="G66" t="s">
        <v>24</v>
      </c>
      <c r="H66" t="s">
        <v>150</v>
      </c>
      <c r="I66" s="2">
        <v>109</v>
      </c>
      <c r="J66" t="s">
        <v>26</v>
      </c>
      <c r="K66" t="s">
        <v>151</v>
      </c>
      <c r="L66" t="s">
        <v>28</v>
      </c>
      <c r="M66" t="s">
        <v>29</v>
      </c>
      <c r="N66" s="2">
        <f t="shared" ref="N66:N129" si="7">(F66/I66)</f>
        <v>6.5871559633027523</v>
      </c>
      <c r="O66" s="2">
        <f t="shared" si="2"/>
        <v>718</v>
      </c>
      <c r="Q66" s="3">
        <f t="shared" si="6"/>
        <v>0.30000000000000004</v>
      </c>
      <c r="R66" s="2">
        <f t="shared" si="3"/>
        <v>76.3</v>
      </c>
      <c r="S66" s="2">
        <f t="shared" si="4"/>
        <v>215.40000000000003</v>
      </c>
      <c r="T66" t="str">
        <f t="shared" si="5"/>
        <v>Low</v>
      </c>
      <c r="U66" s="2">
        <f t="shared" ref="U66:U129" si="8">(F66-N66)</f>
        <v>711.41284403669727</v>
      </c>
    </row>
    <row r="67" spans="1:21" x14ac:dyDescent="0.35">
      <c r="A67" s="1">
        <v>149510</v>
      </c>
      <c r="B67" t="s">
        <v>21</v>
      </c>
      <c r="C67" t="s">
        <v>22</v>
      </c>
      <c r="D67" t="s">
        <v>23</v>
      </c>
      <c r="E67" t="s">
        <v>33</v>
      </c>
      <c r="F67">
        <v>1412</v>
      </c>
      <c r="G67" t="s">
        <v>24</v>
      </c>
      <c r="H67" t="s">
        <v>152</v>
      </c>
      <c r="I67" s="2">
        <v>59.9</v>
      </c>
      <c r="J67" t="s">
        <v>26</v>
      </c>
      <c r="K67" t="s">
        <v>153</v>
      </c>
      <c r="L67" t="s">
        <v>28</v>
      </c>
      <c r="M67" t="s">
        <v>29</v>
      </c>
      <c r="N67" s="2">
        <f t="shared" si="7"/>
        <v>23.572621035058432</v>
      </c>
      <c r="O67" s="2">
        <f t="shared" ref="O67:O130" si="9">(I67*N67)</f>
        <v>1412</v>
      </c>
      <c r="Q67" s="3">
        <f t="shared" si="6"/>
        <v>0.3</v>
      </c>
      <c r="R67" s="2">
        <f t="shared" ref="R67:R130" si="10">(I67*0.7)</f>
        <v>41.93</v>
      </c>
      <c r="S67" s="2">
        <f t="shared" ref="S67:S130" si="11">((O67)-(R67*N67))</f>
        <v>423.59999999999991</v>
      </c>
      <c r="T67" t="str">
        <f t="shared" ref="T67:T130" si="12">IF(O67&gt;2000,"High",IF(O67&gt;=1500,"Medium","Low"))</f>
        <v>Low</v>
      </c>
      <c r="U67" s="2">
        <f t="shared" si="8"/>
        <v>1388.4273789649415</v>
      </c>
    </row>
    <row r="68" spans="1:21" x14ac:dyDescent="0.35">
      <c r="A68" s="1">
        <v>137990</v>
      </c>
      <c r="B68" t="s">
        <v>21</v>
      </c>
      <c r="C68" t="s">
        <v>22</v>
      </c>
      <c r="D68" t="s">
        <v>23</v>
      </c>
      <c r="E68" t="s">
        <v>22</v>
      </c>
      <c r="F68">
        <v>2929</v>
      </c>
      <c r="G68" t="s">
        <v>24</v>
      </c>
      <c r="H68" t="s">
        <v>154</v>
      </c>
      <c r="I68" s="2">
        <v>29.99</v>
      </c>
      <c r="J68" t="s">
        <v>26</v>
      </c>
      <c r="K68" t="s">
        <v>155</v>
      </c>
      <c r="L68" t="s">
        <v>28</v>
      </c>
      <c r="M68" t="s">
        <v>29</v>
      </c>
      <c r="N68" s="2">
        <f t="shared" si="7"/>
        <v>97.66588862954319</v>
      </c>
      <c r="O68" s="2">
        <f t="shared" si="9"/>
        <v>2929</v>
      </c>
      <c r="Q68" s="3">
        <f t="shared" ref="Q68:Q131" si="13">((I68-R68)/(I68))</f>
        <v>0.3</v>
      </c>
      <c r="R68" s="2">
        <f t="shared" si="10"/>
        <v>20.992999999999999</v>
      </c>
      <c r="S68" s="2">
        <f t="shared" si="11"/>
        <v>878.69999999999982</v>
      </c>
      <c r="T68" t="str">
        <f t="shared" si="12"/>
        <v>High</v>
      </c>
      <c r="U68" s="2">
        <f t="shared" si="8"/>
        <v>2831.3341113704569</v>
      </c>
    </row>
    <row r="69" spans="1:21" x14ac:dyDescent="0.35">
      <c r="A69" s="1">
        <v>154016</v>
      </c>
      <c r="B69" t="s">
        <v>32</v>
      </c>
      <c r="C69" t="s">
        <v>33</v>
      </c>
      <c r="D69" t="s">
        <v>23</v>
      </c>
      <c r="E69" t="s">
        <v>33</v>
      </c>
      <c r="F69">
        <v>2366</v>
      </c>
      <c r="G69" t="s">
        <v>24</v>
      </c>
      <c r="H69" t="s">
        <v>156</v>
      </c>
      <c r="I69" s="2">
        <v>189</v>
      </c>
      <c r="J69" t="s">
        <v>26</v>
      </c>
      <c r="K69" t="s">
        <v>157</v>
      </c>
      <c r="L69" t="s">
        <v>28</v>
      </c>
      <c r="M69" t="s">
        <v>29</v>
      </c>
      <c r="N69" s="2">
        <f t="shared" si="7"/>
        <v>12.518518518518519</v>
      </c>
      <c r="O69" s="2">
        <f t="shared" si="9"/>
        <v>2366</v>
      </c>
      <c r="Q69" s="3">
        <f t="shared" si="13"/>
        <v>0.3000000000000001</v>
      </c>
      <c r="R69" s="2">
        <f t="shared" si="10"/>
        <v>132.29999999999998</v>
      </c>
      <c r="S69" s="2">
        <f t="shared" si="11"/>
        <v>709.80000000000018</v>
      </c>
      <c r="T69" t="str">
        <f t="shared" si="12"/>
        <v>High</v>
      </c>
      <c r="U69" s="2">
        <f t="shared" si="8"/>
        <v>2353.4814814814813</v>
      </c>
    </row>
    <row r="70" spans="1:21" x14ac:dyDescent="0.35">
      <c r="A70" s="1">
        <v>117751</v>
      </c>
      <c r="B70" t="s">
        <v>21</v>
      </c>
      <c r="C70" t="s">
        <v>22</v>
      </c>
      <c r="D70" t="s">
        <v>23</v>
      </c>
      <c r="E70" t="s">
        <v>22</v>
      </c>
      <c r="F70">
        <v>2749</v>
      </c>
      <c r="G70" t="s">
        <v>24</v>
      </c>
      <c r="H70" t="s">
        <v>158</v>
      </c>
      <c r="I70" s="2">
        <v>89.9</v>
      </c>
      <c r="J70" t="s">
        <v>26</v>
      </c>
      <c r="K70" t="s">
        <v>159</v>
      </c>
      <c r="L70" t="s">
        <v>28</v>
      </c>
      <c r="M70" t="s">
        <v>29</v>
      </c>
      <c r="N70" s="2">
        <f t="shared" si="7"/>
        <v>30.578420467185762</v>
      </c>
      <c r="O70" s="2">
        <f t="shared" si="9"/>
        <v>2749</v>
      </c>
      <c r="Q70" s="3">
        <f t="shared" si="13"/>
        <v>0.30000000000000004</v>
      </c>
      <c r="R70" s="2">
        <f t="shared" si="10"/>
        <v>62.93</v>
      </c>
      <c r="S70" s="2">
        <f t="shared" si="11"/>
        <v>824.7</v>
      </c>
      <c r="T70" t="str">
        <f t="shared" si="12"/>
        <v>High</v>
      </c>
      <c r="U70" s="2">
        <f t="shared" si="8"/>
        <v>2718.4215795328141</v>
      </c>
    </row>
    <row r="71" spans="1:21" x14ac:dyDescent="0.35">
      <c r="A71" s="1">
        <v>182362</v>
      </c>
      <c r="B71" t="s">
        <v>42</v>
      </c>
      <c r="C71" t="s">
        <v>22</v>
      </c>
      <c r="D71" t="s">
        <v>23</v>
      </c>
      <c r="E71" t="s">
        <v>22</v>
      </c>
      <c r="F71">
        <v>2019</v>
      </c>
      <c r="G71" t="s">
        <v>24</v>
      </c>
      <c r="H71" t="s">
        <v>160</v>
      </c>
      <c r="I71" s="2">
        <v>69.900000000000006</v>
      </c>
      <c r="J71" t="s">
        <v>26</v>
      </c>
      <c r="K71" t="s">
        <v>161</v>
      </c>
      <c r="L71" t="s">
        <v>28</v>
      </c>
      <c r="M71" t="s">
        <v>29</v>
      </c>
      <c r="N71" s="2">
        <f t="shared" si="7"/>
        <v>28.884120171673818</v>
      </c>
      <c r="O71" s="2">
        <f t="shared" si="9"/>
        <v>2019</v>
      </c>
      <c r="Q71" s="3">
        <f t="shared" si="13"/>
        <v>0.30000000000000004</v>
      </c>
      <c r="R71" s="2">
        <f t="shared" si="10"/>
        <v>48.93</v>
      </c>
      <c r="S71" s="2">
        <f t="shared" si="11"/>
        <v>605.70000000000005</v>
      </c>
      <c r="T71" t="str">
        <f t="shared" si="12"/>
        <v>High</v>
      </c>
      <c r="U71" s="2">
        <f t="shared" si="8"/>
        <v>1990.1158798283261</v>
      </c>
    </row>
    <row r="72" spans="1:21" x14ac:dyDescent="0.35">
      <c r="A72" s="1">
        <v>117725</v>
      </c>
      <c r="B72" t="s">
        <v>21</v>
      </c>
      <c r="C72" t="s">
        <v>22</v>
      </c>
      <c r="D72" t="s">
        <v>23</v>
      </c>
      <c r="E72" t="s">
        <v>33</v>
      </c>
      <c r="F72">
        <v>1506</v>
      </c>
      <c r="G72" t="s">
        <v>24</v>
      </c>
      <c r="H72" t="s">
        <v>162</v>
      </c>
      <c r="I72" s="2">
        <v>109</v>
      </c>
      <c r="J72" t="s">
        <v>26</v>
      </c>
      <c r="K72" t="s">
        <v>163</v>
      </c>
      <c r="L72" t="s">
        <v>28</v>
      </c>
      <c r="M72" t="s">
        <v>29</v>
      </c>
      <c r="N72" s="2">
        <f t="shared" si="7"/>
        <v>13.81651376146789</v>
      </c>
      <c r="O72" s="2">
        <f t="shared" si="9"/>
        <v>1506</v>
      </c>
      <c r="Q72" s="3">
        <f t="shared" si="13"/>
        <v>0.30000000000000004</v>
      </c>
      <c r="R72" s="2">
        <f t="shared" si="10"/>
        <v>76.3</v>
      </c>
      <c r="S72" s="2">
        <f t="shared" si="11"/>
        <v>451.79999999999995</v>
      </c>
      <c r="T72" t="str">
        <f t="shared" si="12"/>
        <v>Medium</v>
      </c>
      <c r="U72" s="2">
        <f t="shared" si="8"/>
        <v>1492.1834862385322</v>
      </c>
    </row>
    <row r="73" spans="1:21" x14ac:dyDescent="0.35">
      <c r="A73" s="1">
        <v>145289</v>
      </c>
      <c r="B73" t="s">
        <v>32</v>
      </c>
      <c r="C73" t="s">
        <v>22</v>
      </c>
      <c r="D73" t="s">
        <v>23</v>
      </c>
      <c r="E73" t="s">
        <v>22</v>
      </c>
      <c r="F73">
        <v>1012</v>
      </c>
      <c r="G73" t="s">
        <v>24</v>
      </c>
      <c r="H73" t="s">
        <v>164</v>
      </c>
      <c r="I73" s="2">
        <v>109</v>
      </c>
      <c r="J73" t="s">
        <v>26</v>
      </c>
      <c r="K73" t="s">
        <v>165</v>
      </c>
      <c r="L73" t="s">
        <v>28</v>
      </c>
      <c r="M73" t="s">
        <v>29</v>
      </c>
      <c r="N73" s="2">
        <f t="shared" si="7"/>
        <v>9.2844036697247709</v>
      </c>
      <c r="O73" s="2">
        <f t="shared" si="9"/>
        <v>1012</v>
      </c>
      <c r="Q73" s="3">
        <f t="shared" si="13"/>
        <v>0.30000000000000004</v>
      </c>
      <c r="R73" s="2">
        <f t="shared" si="10"/>
        <v>76.3</v>
      </c>
      <c r="S73" s="2">
        <f t="shared" si="11"/>
        <v>303.60000000000002</v>
      </c>
      <c r="T73" t="str">
        <f t="shared" si="12"/>
        <v>Low</v>
      </c>
      <c r="U73" s="2">
        <f t="shared" si="8"/>
        <v>1002.7155963302753</v>
      </c>
    </row>
    <row r="74" spans="1:21" x14ac:dyDescent="0.35">
      <c r="A74" s="1">
        <v>173576</v>
      </c>
      <c r="B74" t="s">
        <v>32</v>
      </c>
      <c r="C74" t="s">
        <v>33</v>
      </c>
      <c r="D74" t="s">
        <v>23</v>
      </c>
      <c r="E74" t="s">
        <v>22</v>
      </c>
      <c r="F74">
        <v>1838</v>
      </c>
      <c r="G74" t="s">
        <v>24</v>
      </c>
      <c r="I74" s="2">
        <v>129</v>
      </c>
      <c r="J74" t="s">
        <v>26</v>
      </c>
      <c r="K74" t="s">
        <v>166</v>
      </c>
      <c r="L74" t="s">
        <v>28</v>
      </c>
      <c r="M74" t="s">
        <v>29</v>
      </c>
      <c r="N74" s="2">
        <f t="shared" si="7"/>
        <v>14.248062015503876</v>
      </c>
      <c r="O74" s="2">
        <f t="shared" si="9"/>
        <v>1838</v>
      </c>
      <c r="Q74" s="3">
        <f t="shared" si="13"/>
        <v>0.30000000000000004</v>
      </c>
      <c r="R74" s="2">
        <f t="shared" si="10"/>
        <v>90.3</v>
      </c>
      <c r="S74" s="2">
        <f t="shared" si="11"/>
        <v>551.40000000000009</v>
      </c>
      <c r="T74" t="str">
        <f t="shared" si="12"/>
        <v>Medium</v>
      </c>
      <c r="U74" s="2">
        <f t="shared" si="8"/>
        <v>1823.7519379844962</v>
      </c>
    </row>
    <row r="75" spans="1:21" x14ac:dyDescent="0.35">
      <c r="A75" s="1">
        <v>175059</v>
      </c>
      <c r="B75" t="s">
        <v>21</v>
      </c>
      <c r="C75" t="s">
        <v>33</v>
      </c>
      <c r="D75" t="s">
        <v>23</v>
      </c>
      <c r="E75" t="s">
        <v>22</v>
      </c>
      <c r="F75">
        <v>2170</v>
      </c>
      <c r="G75" t="s">
        <v>24</v>
      </c>
      <c r="H75" t="s">
        <v>76</v>
      </c>
      <c r="I75" s="2">
        <v>49.9</v>
      </c>
      <c r="J75" t="s">
        <v>26</v>
      </c>
      <c r="K75" t="s">
        <v>167</v>
      </c>
      <c r="L75" t="s">
        <v>28</v>
      </c>
      <c r="M75" t="s">
        <v>29</v>
      </c>
      <c r="N75" s="2">
        <f t="shared" si="7"/>
        <v>43.486973947895791</v>
      </c>
      <c r="O75" s="2">
        <f t="shared" si="9"/>
        <v>2170</v>
      </c>
      <c r="Q75" s="3">
        <f t="shared" si="13"/>
        <v>0.3</v>
      </c>
      <c r="R75" s="2">
        <f t="shared" si="10"/>
        <v>34.93</v>
      </c>
      <c r="S75" s="2">
        <f t="shared" si="11"/>
        <v>651</v>
      </c>
      <c r="T75" t="str">
        <f t="shared" si="12"/>
        <v>High</v>
      </c>
      <c r="U75" s="2">
        <f t="shared" si="8"/>
        <v>2126.5130260521041</v>
      </c>
    </row>
    <row r="76" spans="1:21" x14ac:dyDescent="0.35">
      <c r="A76" s="1">
        <v>199368</v>
      </c>
      <c r="B76" t="s">
        <v>42</v>
      </c>
      <c r="C76" t="s">
        <v>22</v>
      </c>
      <c r="D76" t="s">
        <v>23</v>
      </c>
      <c r="E76" t="s">
        <v>33</v>
      </c>
      <c r="F76">
        <v>1061</v>
      </c>
      <c r="G76" t="s">
        <v>24</v>
      </c>
      <c r="H76" t="s">
        <v>146</v>
      </c>
      <c r="I76" s="2">
        <v>139</v>
      </c>
      <c r="J76" t="s">
        <v>26</v>
      </c>
      <c r="K76" t="s">
        <v>168</v>
      </c>
      <c r="L76" t="s">
        <v>28</v>
      </c>
      <c r="M76" t="s">
        <v>29</v>
      </c>
      <c r="N76" s="2">
        <f t="shared" si="7"/>
        <v>7.6330935251798557</v>
      </c>
      <c r="O76" s="2">
        <f t="shared" si="9"/>
        <v>1061</v>
      </c>
      <c r="Q76" s="3">
        <f t="shared" si="13"/>
        <v>0.30000000000000004</v>
      </c>
      <c r="R76" s="2">
        <f t="shared" si="10"/>
        <v>97.3</v>
      </c>
      <c r="S76" s="2">
        <f t="shared" si="11"/>
        <v>318.30000000000007</v>
      </c>
      <c r="T76" t="str">
        <f t="shared" si="12"/>
        <v>Low</v>
      </c>
      <c r="U76" s="2">
        <f t="shared" si="8"/>
        <v>1053.3669064748201</v>
      </c>
    </row>
    <row r="77" spans="1:21" x14ac:dyDescent="0.35">
      <c r="A77" s="1">
        <v>162883</v>
      </c>
      <c r="B77" t="s">
        <v>42</v>
      </c>
      <c r="C77" t="s">
        <v>33</v>
      </c>
      <c r="D77" t="s">
        <v>23</v>
      </c>
      <c r="E77" t="s">
        <v>22</v>
      </c>
      <c r="F77">
        <v>786</v>
      </c>
      <c r="G77" t="s">
        <v>24</v>
      </c>
      <c r="H77" t="s">
        <v>169</v>
      </c>
      <c r="I77" s="2">
        <v>139</v>
      </c>
      <c r="J77" t="s">
        <v>26</v>
      </c>
      <c r="K77" t="s">
        <v>170</v>
      </c>
      <c r="L77" t="s">
        <v>28</v>
      </c>
      <c r="M77" t="s">
        <v>29</v>
      </c>
      <c r="N77" s="2">
        <f t="shared" si="7"/>
        <v>5.6546762589928061</v>
      </c>
      <c r="O77" s="2">
        <f t="shared" si="9"/>
        <v>786</v>
      </c>
      <c r="Q77" s="3">
        <f t="shared" si="13"/>
        <v>0.30000000000000004</v>
      </c>
      <c r="R77" s="2">
        <f t="shared" si="10"/>
        <v>97.3</v>
      </c>
      <c r="S77" s="2">
        <f t="shared" si="11"/>
        <v>235.79999999999995</v>
      </c>
      <c r="T77" t="str">
        <f t="shared" si="12"/>
        <v>Low</v>
      </c>
      <c r="U77" s="2">
        <f t="shared" si="8"/>
        <v>780.34532374100718</v>
      </c>
    </row>
    <row r="78" spans="1:21" x14ac:dyDescent="0.35">
      <c r="A78" s="1">
        <v>135490</v>
      </c>
      <c r="B78" t="s">
        <v>42</v>
      </c>
      <c r="C78" t="s">
        <v>22</v>
      </c>
      <c r="D78" t="s">
        <v>23</v>
      </c>
      <c r="E78" t="s">
        <v>22</v>
      </c>
      <c r="F78">
        <v>1094</v>
      </c>
      <c r="G78" t="s">
        <v>24</v>
      </c>
      <c r="H78" t="s">
        <v>171</v>
      </c>
      <c r="I78" s="2">
        <v>139</v>
      </c>
      <c r="J78" t="s">
        <v>26</v>
      </c>
      <c r="K78" t="s">
        <v>172</v>
      </c>
      <c r="L78" t="s">
        <v>28</v>
      </c>
      <c r="M78" t="s">
        <v>29</v>
      </c>
      <c r="N78" s="2">
        <f t="shared" si="7"/>
        <v>7.8705035971223021</v>
      </c>
      <c r="O78" s="2">
        <f t="shared" si="9"/>
        <v>1094</v>
      </c>
      <c r="Q78" s="3">
        <f t="shared" si="13"/>
        <v>0.30000000000000004</v>
      </c>
      <c r="R78" s="2">
        <f t="shared" si="10"/>
        <v>97.3</v>
      </c>
      <c r="S78" s="2">
        <f t="shared" si="11"/>
        <v>328.20000000000005</v>
      </c>
      <c r="T78" t="str">
        <f t="shared" si="12"/>
        <v>Low</v>
      </c>
      <c r="U78" s="2">
        <f t="shared" si="8"/>
        <v>1086.1294964028777</v>
      </c>
    </row>
    <row r="79" spans="1:21" x14ac:dyDescent="0.35">
      <c r="A79" s="1">
        <v>125408</v>
      </c>
      <c r="B79" t="s">
        <v>32</v>
      </c>
      <c r="C79" t="s">
        <v>33</v>
      </c>
      <c r="D79" t="s">
        <v>23</v>
      </c>
      <c r="E79" t="s">
        <v>33</v>
      </c>
      <c r="F79">
        <v>2220</v>
      </c>
      <c r="G79" t="s">
        <v>24</v>
      </c>
      <c r="H79" t="s">
        <v>90</v>
      </c>
      <c r="I79" s="2">
        <v>89.9</v>
      </c>
      <c r="J79" t="s">
        <v>26</v>
      </c>
      <c r="K79" t="s">
        <v>173</v>
      </c>
      <c r="L79" t="s">
        <v>28</v>
      </c>
      <c r="M79" t="s">
        <v>29</v>
      </c>
      <c r="N79" s="2">
        <f t="shared" si="7"/>
        <v>24.694104560622911</v>
      </c>
      <c r="O79" s="2">
        <f t="shared" si="9"/>
        <v>2220</v>
      </c>
      <c r="Q79" s="3">
        <f t="shared" si="13"/>
        <v>0.30000000000000004</v>
      </c>
      <c r="R79" s="2">
        <f t="shared" si="10"/>
        <v>62.93</v>
      </c>
      <c r="S79" s="2">
        <f t="shared" si="11"/>
        <v>666.00000000000023</v>
      </c>
      <c r="T79" t="str">
        <f t="shared" si="12"/>
        <v>High</v>
      </c>
      <c r="U79" s="2">
        <f t="shared" si="8"/>
        <v>2195.3058954393773</v>
      </c>
    </row>
    <row r="80" spans="1:21" x14ac:dyDescent="0.35">
      <c r="A80" s="1">
        <v>134763</v>
      </c>
      <c r="B80" t="s">
        <v>42</v>
      </c>
      <c r="C80" t="s">
        <v>22</v>
      </c>
      <c r="D80" t="s">
        <v>23</v>
      </c>
      <c r="E80" t="s">
        <v>33</v>
      </c>
      <c r="F80">
        <v>2048</v>
      </c>
      <c r="G80" t="s">
        <v>24</v>
      </c>
      <c r="H80" t="s">
        <v>174</v>
      </c>
      <c r="I80" s="2">
        <v>89.9</v>
      </c>
      <c r="J80" t="s">
        <v>26</v>
      </c>
      <c r="K80" t="s">
        <v>175</v>
      </c>
      <c r="L80" t="s">
        <v>28</v>
      </c>
      <c r="M80" t="s">
        <v>29</v>
      </c>
      <c r="N80" s="2">
        <f t="shared" si="7"/>
        <v>22.780867630700776</v>
      </c>
      <c r="O80" s="2">
        <f t="shared" si="9"/>
        <v>2047.9999999999998</v>
      </c>
      <c r="Q80" s="3">
        <f t="shared" si="13"/>
        <v>0.30000000000000004</v>
      </c>
      <c r="R80" s="2">
        <f t="shared" si="10"/>
        <v>62.93</v>
      </c>
      <c r="S80" s="2">
        <f t="shared" si="11"/>
        <v>614.39999999999986</v>
      </c>
      <c r="T80" t="str">
        <f t="shared" si="12"/>
        <v>High</v>
      </c>
      <c r="U80" s="2">
        <f t="shared" si="8"/>
        <v>2025.2191323692991</v>
      </c>
    </row>
    <row r="81" spans="1:21" x14ac:dyDescent="0.35">
      <c r="A81" s="1">
        <v>143231</v>
      </c>
      <c r="B81" t="s">
        <v>21</v>
      </c>
      <c r="C81" t="s">
        <v>22</v>
      </c>
      <c r="D81" t="s">
        <v>23</v>
      </c>
      <c r="E81" t="s">
        <v>22</v>
      </c>
      <c r="F81">
        <v>2578</v>
      </c>
      <c r="G81" t="s">
        <v>24</v>
      </c>
      <c r="H81" t="s">
        <v>169</v>
      </c>
      <c r="I81" s="2">
        <v>89.9</v>
      </c>
      <c r="J81" t="s">
        <v>26</v>
      </c>
      <c r="K81" t="s">
        <v>176</v>
      </c>
      <c r="L81" t="s">
        <v>28</v>
      </c>
      <c r="M81" t="s">
        <v>29</v>
      </c>
      <c r="N81" s="2">
        <f t="shared" si="7"/>
        <v>28.676307007786427</v>
      </c>
      <c r="O81" s="2">
        <f t="shared" si="9"/>
        <v>2578</v>
      </c>
      <c r="Q81" s="3">
        <f t="shared" si="13"/>
        <v>0.30000000000000004</v>
      </c>
      <c r="R81" s="2">
        <f t="shared" si="10"/>
        <v>62.93</v>
      </c>
      <c r="S81" s="2">
        <f t="shared" si="11"/>
        <v>773.40000000000009</v>
      </c>
      <c r="T81" t="str">
        <f t="shared" si="12"/>
        <v>High</v>
      </c>
      <c r="U81" s="2">
        <f t="shared" si="8"/>
        <v>2549.3236929922136</v>
      </c>
    </row>
    <row r="82" spans="1:21" x14ac:dyDescent="0.35">
      <c r="A82" s="1">
        <v>125409</v>
      </c>
      <c r="B82" t="s">
        <v>32</v>
      </c>
      <c r="C82" t="s">
        <v>33</v>
      </c>
      <c r="D82" t="s">
        <v>23</v>
      </c>
      <c r="E82" t="s">
        <v>22</v>
      </c>
      <c r="F82">
        <v>2040</v>
      </c>
      <c r="G82" t="s">
        <v>24</v>
      </c>
      <c r="H82" t="s">
        <v>177</v>
      </c>
      <c r="I82" s="2">
        <v>89.9</v>
      </c>
      <c r="J82" t="s">
        <v>26</v>
      </c>
      <c r="K82" t="s">
        <v>178</v>
      </c>
      <c r="L82" t="s">
        <v>28</v>
      </c>
      <c r="M82" t="s">
        <v>29</v>
      </c>
      <c r="N82" s="2">
        <f t="shared" si="7"/>
        <v>22.691879866518352</v>
      </c>
      <c r="O82" s="2">
        <f t="shared" si="9"/>
        <v>2040</v>
      </c>
      <c r="Q82" s="3">
        <f t="shared" si="13"/>
        <v>0.30000000000000004</v>
      </c>
      <c r="R82" s="2">
        <f t="shared" si="10"/>
        <v>62.93</v>
      </c>
      <c r="S82" s="2">
        <f t="shared" si="11"/>
        <v>612</v>
      </c>
      <c r="T82" t="str">
        <f t="shared" si="12"/>
        <v>High</v>
      </c>
      <c r="U82" s="2">
        <f t="shared" si="8"/>
        <v>2017.3081201334817</v>
      </c>
    </row>
    <row r="83" spans="1:21" x14ac:dyDescent="0.35">
      <c r="A83" s="1">
        <v>183074</v>
      </c>
      <c r="B83" t="s">
        <v>21</v>
      </c>
      <c r="C83" t="s">
        <v>22</v>
      </c>
      <c r="D83" t="s">
        <v>23</v>
      </c>
      <c r="E83" t="s">
        <v>22</v>
      </c>
      <c r="F83">
        <v>2791</v>
      </c>
      <c r="G83" t="s">
        <v>24</v>
      </c>
      <c r="H83" t="s">
        <v>179</v>
      </c>
      <c r="I83" s="2">
        <v>89.9</v>
      </c>
      <c r="J83" t="s">
        <v>26</v>
      </c>
      <c r="K83" t="s">
        <v>180</v>
      </c>
      <c r="L83" t="s">
        <v>28</v>
      </c>
      <c r="M83" t="s">
        <v>29</v>
      </c>
      <c r="N83" s="2">
        <f t="shared" si="7"/>
        <v>31.045606229143491</v>
      </c>
      <c r="O83" s="2">
        <f t="shared" si="9"/>
        <v>2791</v>
      </c>
      <c r="Q83" s="3">
        <f t="shared" si="13"/>
        <v>0.30000000000000004</v>
      </c>
      <c r="R83" s="2">
        <f t="shared" si="10"/>
        <v>62.93</v>
      </c>
      <c r="S83" s="2">
        <f t="shared" si="11"/>
        <v>837.30000000000018</v>
      </c>
      <c r="T83" t="str">
        <f t="shared" si="12"/>
        <v>High</v>
      </c>
      <c r="U83" s="2">
        <f t="shared" si="8"/>
        <v>2759.9543937708563</v>
      </c>
    </row>
    <row r="84" spans="1:21" x14ac:dyDescent="0.35">
      <c r="A84" s="1">
        <v>147947</v>
      </c>
      <c r="B84" t="s">
        <v>21</v>
      </c>
      <c r="C84" t="s">
        <v>33</v>
      </c>
      <c r="D84" t="s">
        <v>23</v>
      </c>
      <c r="E84" t="s">
        <v>33</v>
      </c>
      <c r="F84">
        <v>1249</v>
      </c>
      <c r="G84" t="s">
        <v>24</v>
      </c>
      <c r="H84" t="s">
        <v>181</v>
      </c>
      <c r="I84" s="2">
        <v>89.9</v>
      </c>
      <c r="J84" t="s">
        <v>26</v>
      </c>
      <c r="K84" t="s">
        <v>182</v>
      </c>
      <c r="L84" t="s">
        <v>28</v>
      </c>
      <c r="M84" t="s">
        <v>29</v>
      </c>
      <c r="N84" s="2">
        <f t="shared" si="7"/>
        <v>13.893214682981089</v>
      </c>
      <c r="O84" s="2">
        <f t="shared" si="9"/>
        <v>1249</v>
      </c>
      <c r="Q84" s="3">
        <f t="shared" si="13"/>
        <v>0.30000000000000004</v>
      </c>
      <c r="R84" s="2">
        <f t="shared" si="10"/>
        <v>62.93</v>
      </c>
      <c r="S84" s="2">
        <f t="shared" si="11"/>
        <v>374.70000000000005</v>
      </c>
      <c r="T84" t="str">
        <f t="shared" si="12"/>
        <v>Low</v>
      </c>
      <c r="U84" s="2">
        <f t="shared" si="8"/>
        <v>1235.1067853170189</v>
      </c>
    </row>
    <row r="85" spans="1:21" x14ac:dyDescent="0.35">
      <c r="A85" s="1">
        <v>174171</v>
      </c>
      <c r="B85" t="s">
        <v>42</v>
      </c>
      <c r="C85" t="s">
        <v>33</v>
      </c>
      <c r="D85" t="s">
        <v>23</v>
      </c>
      <c r="E85" t="s">
        <v>33</v>
      </c>
      <c r="F85">
        <v>2273</v>
      </c>
      <c r="G85" t="s">
        <v>24</v>
      </c>
      <c r="H85" t="s">
        <v>183</v>
      </c>
      <c r="I85" s="2">
        <v>89.9</v>
      </c>
      <c r="J85" t="s">
        <v>26</v>
      </c>
      <c r="K85" t="s">
        <v>184</v>
      </c>
      <c r="L85" t="s">
        <v>28</v>
      </c>
      <c r="M85" t="s">
        <v>29</v>
      </c>
      <c r="N85" s="2">
        <f t="shared" si="7"/>
        <v>25.283648498331477</v>
      </c>
      <c r="O85" s="2">
        <f t="shared" si="9"/>
        <v>2273</v>
      </c>
      <c r="Q85" s="3">
        <f t="shared" si="13"/>
        <v>0.30000000000000004</v>
      </c>
      <c r="R85" s="2">
        <f t="shared" si="10"/>
        <v>62.93</v>
      </c>
      <c r="S85" s="2">
        <f t="shared" si="11"/>
        <v>681.90000000000009</v>
      </c>
      <c r="T85" t="str">
        <f t="shared" si="12"/>
        <v>High</v>
      </c>
      <c r="U85" s="2">
        <f t="shared" si="8"/>
        <v>2247.7163515016687</v>
      </c>
    </row>
    <row r="86" spans="1:21" x14ac:dyDescent="0.35">
      <c r="A86" s="1">
        <v>183064</v>
      </c>
      <c r="B86" t="s">
        <v>42</v>
      </c>
      <c r="C86" t="s">
        <v>33</v>
      </c>
      <c r="D86" t="s">
        <v>23</v>
      </c>
      <c r="E86" t="s">
        <v>22</v>
      </c>
      <c r="F86">
        <v>1773</v>
      </c>
      <c r="G86" t="s">
        <v>24</v>
      </c>
      <c r="H86" t="s">
        <v>185</v>
      </c>
      <c r="I86" s="2">
        <v>89.9</v>
      </c>
      <c r="J86" t="s">
        <v>26</v>
      </c>
      <c r="K86" t="s">
        <v>186</v>
      </c>
      <c r="L86" t="s">
        <v>28</v>
      </c>
      <c r="M86" t="s">
        <v>29</v>
      </c>
      <c r="N86" s="2">
        <f t="shared" si="7"/>
        <v>19.721913236929922</v>
      </c>
      <c r="O86" s="2">
        <f t="shared" si="9"/>
        <v>1773</v>
      </c>
      <c r="Q86" s="3">
        <f t="shared" si="13"/>
        <v>0.30000000000000004</v>
      </c>
      <c r="R86" s="2">
        <f t="shared" si="10"/>
        <v>62.93</v>
      </c>
      <c r="S86" s="2">
        <f t="shared" si="11"/>
        <v>531.90000000000009</v>
      </c>
      <c r="T86" t="str">
        <f t="shared" si="12"/>
        <v>Medium</v>
      </c>
      <c r="U86" s="2">
        <f t="shared" si="8"/>
        <v>1753.2780867630702</v>
      </c>
    </row>
    <row r="87" spans="1:21" x14ac:dyDescent="0.35">
      <c r="A87" s="1">
        <v>177131</v>
      </c>
      <c r="B87" t="s">
        <v>21</v>
      </c>
      <c r="C87" t="s">
        <v>33</v>
      </c>
      <c r="D87" t="s">
        <v>23</v>
      </c>
      <c r="E87" t="s">
        <v>33</v>
      </c>
      <c r="F87">
        <v>1733</v>
      </c>
      <c r="G87" t="s">
        <v>24</v>
      </c>
      <c r="H87" t="s">
        <v>187</v>
      </c>
      <c r="I87" s="2">
        <v>69.900000000000006</v>
      </c>
      <c r="J87" t="s">
        <v>26</v>
      </c>
      <c r="K87" t="s">
        <v>188</v>
      </c>
      <c r="L87" t="s">
        <v>28</v>
      </c>
      <c r="M87" t="s">
        <v>29</v>
      </c>
      <c r="N87" s="2">
        <f t="shared" si="7"/>
        <v>24.792560801144489</v>
      </c>
      <c r="O87" s="2">
        <f t="shared" si="9"/>
        <v>1733</v>
      </c>
      <c r="Q87" s="3">
        <f t="shared" si="13"/>
        <v>0.30000000000000004</v>
      </c>
      <c r="R87" s="2">
        <f t="shared" si="10"/>
        <v>48.93</v>
      </c>
      <c r="S87" s="2">
        <f t="shared" si="11"/>
        <v>519.90000000000009</v>
      </c>
      <c r="T87" t="str">
        <f t="shared" si="12"/>
        <v>Medium</v>
      </c>
      <c r="U87" s="2">
        <f t="shared" si="8"/>
        <v>1708.2074391988556</v>
      </c>
    </row>
    <row r="88" spans="1:21" x14ac:dyDescent="0.35">
      <c r="A88" s="1">
        <v>128179</v>
      </c>
      <c r="B88" t="s">
        <v>32</v>
      </c>
      <c r="C88" t="s">
        <v>33</v>
      </c>
      <c r="D88" t="s">
        <v>23</v>
      </c>
      <c r="E88" t="s">
        <v>22</v>
      </c>
      <c r="F88">
        <v>2060</v>
      </c>
      <c r="G88" t="s">
        <v>24</v>
      </c>
      <c r="H88" t="s">
        <v>189</v>
      </c>
      <c r="I88" s="2">
        <v>89.9</v>
      </c>
      <c r="J88" t="s">
        <v>26</v>
      </c>
      <c r="K88" t="s">
        <v>190</v>
      </c>
      <c r="L88" t="s">
        <v>28</v>
      </c>
      <c r="M88" t="s">
        <v>29</v>
      </c>
      <c r="N88" s="2">
        <f t="shared" si="7"/>
        <v>22.914349276974413</v>
      </c>
      <c r="O88" s="2">
        <f t="shared" si="9"/>
        <v>2060</v>
      </c>
      <c r="Q88" s="3">
        <f t="shared" si="13"/>
        <v>0.30000000000000004</v>
      </c>
      <c r="R88" s="2">
        <f t="shared" si="10"/>
        <v>62.93</v>
      </c>
      <c r="S88" s="2">
        <f t="shared" si="11"/>
        <v>618.00000000000023</v>
      </c>
      <c r="T88" t="str">
        <f t="shared" si="12"/>
        <v>High</v>
      </c>
      <c r="U88" s="2">
        <f t="shared" si="8"/>
        <v>2037.0856507230255</v>
      </c>
    </row>
    <row r="89" spans="1:21" x14ac:dyDescent="0.35">
      <c r="A89" s="1">
        <v>152723</v>
      </c>
      <c r="B89" t="s">
        <v>21</v>
      </c>
      <c r="C89" t="s">
        <v>22</v>
      </c>
      <c r="D89" t="s">
        <v>23</v>
      </c>
      <c r="E89" t="s">
        <v>33</v>
      </c>
      <c r="F89">
        <v>2849</v>
      </c>
      <c r="G89" t="s">
        <v>24</v>
      </c>
      <c r="H89" t="s">
        <v>191</v>
      </c>
      <c r="I89" s="2">
        <v>169</v>
      </c>
      <c r="J89" t="s">
        <v>26</v>
      </c>
      <c r="K89" t="s">
        <v>192</v>
      </c>
      <c r="L89" t="s">
        <v>28</v>
      </c>
      <c r="M89" t="s">
        <v>29</v>
      </c>
      <c r="N89" s="2">
        <f t="shared" si="7"/>
        <v>16.857988165680474</v>
      </c>
      <c r="O89" s="2">
        <f t="shared" si="9"/>
        <v>2849</v>
      </c>
      <c r="Q89" s="3">
        <f t="shared" si="13"/>
        <v>0.30000000000000004</v>
      </c>
      <c r="R89" s="2">
        <f t="shared" si="10"/>
        <v>118.3</v>
      </c>
      <c r="S89" s="2">
        <f t="shared" si="11"/>
        <v>854.69999999999982</v>
      </c>
      <c r="T89" t="str">
        <f t="shared" si="12"/>
        <v>High</v>
      </c>
      <c r="U89" s="2">
        <f t="shared" si="8"/>
        <v>2832.1420118343194</v>
      </c>
    </row>
    <row r="90" spans="1:21" x14ac:dyDescent="0.35">
      <c r="A90" s="1">
        <v>123824</v>
      </c>
      <c r="B90" t="s">
        <v>21</v>
      </c>
      <c r="C90" t="s">
        <v>33</v>
      </c>
      <c r="D90" t="s">
        <v>23</v>
      </c>
      <c r="E90" t="s">
        <v>22</v>
      </c>
      <c r="F90">
        <v>2277</v>
      </c>
      <c r="G90" t="s">
        <v>24</v>
      </c>
      <c r="H90" t="s">
        <v>193</v>
      </c>
      <c r="I90" s="2">
        <v>169</v>
      </c>
      <c r="J90" t="s">
        <v>26</v>
      </c>
      <c r="K90" t="s">
        <v>194</v>
      </c>
      <c r="L90" t="s">
        <v>28</v>
      </c>
      <c r="M90" t="s">
        <v>29</v>
      </c>
      <c r="N90" s="2">
        <f t="shared" si="7"/>
        <v>13.473372781065089</v>
      </c>
      <c r="O90" s="2">
        <f t="shared" si="9"/>
        <v>2277</v>
      </c>
      <c r="Q90" s="3">
        <f t="shared" si="13"/>
        <v>0.30000000000000004</v>
      </c>
      <c r="R90" s="2">
        <f t="shared" si="10"/>
        <v>118.3</v>
      </c>
      <c r="S90" s="2">
        <f t="shared" si="11"/>
        <v>683.09999999999991</v>
      </c>
      <c r="T90" t="str">
        <f t="shared" si="12"/>
        <v>High</v>
      </c>
      <c r="U90" s="2">
        <f t="shared" si="8"/>
        <v>2263.5266272189351</v>
      </c>
    </row>
    <row r="91" spans="1:21" x14ac:dyDescent="0.35">
      <c r="A91" s="1">
        <v>166345</v>
      </c>
      <c r="B91" t="s">
        <v>21</v>
      </c>
      <c r="C91" t="s">
        <v>22</v>
      </c>
      <c r="D91" t="s">
        <v>23</v>
      </c>
      <c r="E91" t="s">
        <v>33</v>
      </c>
      <c r="F91">
        <v>1135</v>
      </c>
      <c r="G91" t="s">
        <v>24</v>
      </c>
      <c r="H91" t="s">
        <v>195</v>
      </c>
      <c r="I91" s="2">
        <v>69.900000000000006</v>
      </c>
      <c r="J91" t="s">
        <v>26</v>
      </c>
      <c r="K91" t="s">
        <v>196</v>
      </c>
      <c r="L91" t="s">
        <v>28</v>
      </c>
      <c r="M91" t="s">
        <v>29</v>
      </c>
      <c r="N91" s="2">
        <f t="shared" si="7"/>
        <v>16.237482117310442</v>
      </c>
      <c r="O91" s="2">
        <f t="shared" si="9"/>
        <v>1135</v>
      </c>
      <c r="Q91" s="3">
        <f t="shared" si="13"/>
        <v>0.30000000000000004</v>
      </c>
      <c r="R91" s="2">
        <f t="shared" si="10"/>
        <v>48.93</v>
      </c>
      <c r="S91" s="2">
        <f t="shared" si="11"/>
        <v>340.50000000000011</v>
      </c>
      <c r="T91" t="str">
        <f t="shared" si="12"/>
        <v>Low</v>
      </c>
      <c r="U91" s="2">
        <f t="shared" si="8"/>
        <v>1118.7625178826895</v>
      </c>
    </row>
    <row r="92" spans="1:21" x14ac:dyDescent="0.35">
      <c r="A92" s="1">
        <v>199279</v>
      </c>
      <c r="B92" t="s">
        <v>21</v>
      </c>
      <c r="C92" t="s">
        <v>22</v>
      </c>
      <c r="D92" t="s">
        <v>23</v>
      </c>
      <c r="E92" t="s">
        <v>22</v>
      </c>
      <c r="F92">
        <v>1770</v>
      </c>
      <c r="G92" t="s">
        <v>24</v>
      </c>
      <c r="H92" t="s">
        <v>197</v>
      </c>
      <c r="I92" s="2">
        <v>19.989999999999998</v>
      </c>
      <c r="J92" t="s">
        <v>26</v>
      </c>
      <c r="K92" t="s">
        <v>198</v>
      </c>
      <c r="L92" t="s">
        <v>28</v>
      </c>
      <c r="M92" t="s">
        <v>29</v>
      </c>
      <c r="N92" s="2">
        <f t="shared" si="7"/>
        <v>88.544272136068045</v>
      </c>
      <c r="O92" s="2">
        <f t="shared" si="9"/>
        <v>1770</v>
      </c>
      <c r="Q92" s="3">
        <f t="shared" si="13"/>
        <v>0.30000000000000004</v>
      </c>
      <c r="R92" s="2">
        <f t="shared" si="10"/>
        <v>13.992999999999999</v>
      </c>
      <c r="S92" s="2">
        <f t="shared" si="11"/>
        <v>531</v>
      </c>
      <c r="T92" t="str">
        <f t="shared" si="12"/>
        <v>Medium</v>
      </c>
      <c r="U92" s="2">
        <f t="shared" si="8"/>
        <v>1681.455727863932</v>
      </c>
    </row>
    <row r="93" spans="1:21" x14ac:dyDescent="0.35">
      <c r="A93" s="1">
        <v>167981</v>
      </c>
      <c r="B93" t="s">
        <v>32</v>
      </c>
      <c r="C93" t="s">
        <v>22</v>
      </c>
      <c r="D93" t="s">
        <v>23</v>
      </c>
      <c r="E93" t="s">
        <v>22</v>
      </c>
      <c r="F93">
        <v>730</v>
      </c>
      <c r="G93" t="s">
        <v>24</v>
      </c>
      <c r="H93" t="s">
        <v>199</v>
      </c>
      <c r="I93" s="2">
        <v>139</v>
      </c>
      <c r="J93" t="s">
        <v>26</v>
      </c>
      <c r="K93" t="s">
        <v>200</v>
      </c>
      <c r="L93" t="s">
        <v>28</v>
      </c>
      <c r="M93" t="s">
        <v>29</v>
      </c>
      <c r="N93" s="2">
        <f t="shared" si="7"/>
        <v>5.2517985611510793</v>
      </c>
      <c r="O93" s="2">
        <f t="shared" si="9"/>
        <v>730</v>
      </c>
      <c r="Q93" s="3">
        <f t="shared" si="13"/>
        <v>0.30000000000000004</v>
      </c>
      <c r="R93" s="2">
        <f t="shared" si="10"/>
        <v>97.3</v>
      </c>
      <c r="S93" s="2">
        <f t="shared" si="11"/>
        <v>219</v>
      </c>
      <c r="T93" t="str">
        <f t="shared" si="12"/>
        <v>Low</v>
      </c>
      <c r="U93" s="2">
        <f t="shared" si="8"/>
        <v>724.74820143884892</v>
      </c>
    </row>
    <row r="94" spans="1:21" x14ac:dyDescent="0.35">
      <c r="A94" s="1">
        <v>146839</v>
      </c>
      <c r="B94" t="s">
        <v>21</v>
      </c>
      <c r="C94" t="s">
        <v>22</v>
      </c>
      <c r="D94" t="s">
        <v>23</v>
      </c>
      <c r="E94" t="s">
        <v>22</v>
      </c>
      <c r="F94">
        <v>1525</v>
      </c>
      <c r="G94" t="s">
        <v>24</v>
      </c>
      <c r="H94" t="s">
        <v>97</v>
      </c>
      <c r="I94" s="2">
        <v>109</v>
      </c>
      <c r="J94" t="s">
        <v>26</v>
      </c>
      <c r="K94" t="s">
        <v>201</v>
      </c>
      <c r="L94" t="s">
        <v>28</v>
      </c>
      <c r="M94" t="s">
        <v>29</v>
      </c>
      <c r="N94" s="2">
        <f t="shared" si="7"/>
        <v>13.990825688073395</v>
      </c>
      <c r="O94" s="2">
        <f t="shared" si="9"/>
        <v>1525</v>
      </c>
      <c r="Q94" s="3">
        <f t="shared" si="13"/>
        <v>0.30000000000000004</v>
      </c>
      <c r="R94" s="2">
        <f t="shared" si="10"/>
        <v>76.3</v>
      </c>
      <c r="S94" s="2">
        <f t="shared" si="11"/>
        <v>457.5</v>
      </c>
      <c r="T94" t="str">
        <f t="shared" si="12"/>
        <v>Medium</v>
      </c>
      <c r="U94" s="2">
        <f t="shared" si="8"/>
        <v>1511.0091743119267</v>
      </c>
    </row>
    <row r="95" spans="1:21" x14ac:dyDescent="0.35">
      <c r="A95" s="1">
        <v>187180</v>
      </c>
      <c r="B95" t="s">
        <v>42</v>
      </c>
      <c r="C95" t="s">
        <v>22</v>
      </c>
      <c r="D95" t="s">
        <v>23</v>
      </c>
      <c r="E95" t="s">
        <v>33</v>
      </c>
      <c r="F95">
        <v>647</v>
      </c>
      <c r="G95" t="s">
        <v>24</v>
      </c>
      <c r="H95" t="s">
        <v>197</v>
      </c>
      <c r="I95" s="2">
        <v>109</v>
      </c>
      <c r="J95" t="s">
        <v>26</v>
      </c>
      <c r="K95" t="s">
        <v>202</v>
      </c>
      <c r="L95" t="s">
        <v>28</v>
      </c>
      <c r="M95" t="s">
        <v>29</v>
      </c>
      <c r="N95" s="2">
        <f t="shared" si="7"/>
        <v>5.9357798165137616</v>
      </c>
      <c r="O95" s="2">
        <f t="shared" si="9"/>
        <v>647</v>
      </c>
      <c r="Q95" s="3">
        <f t="shared" si="13"/>
        <v>0.30000000000000004</v>
      </c>
      <c r="R95" s="2">
        <f t="shared" si="10"/>
        <v>76.3</v>
      </c>
      <c r="S95" s="2">
        <f t="shared" si="11"/>
        <v>194.10000000000002</v>
      </c>
      <c r="T95" t="str">
        <f t="shared" si="12"/>
        <v>Low</v>
      </c>
      <c r="U95" s="2">
        <f t="shared" si="8"/>
        <v>641.06422018348621</v>
      </c>
    </row>
    <row r="96" spans="1:21" x14ac:dyDescent="0.35">
      <c r="A96" s="1">
        <v>167640</v>
      </c>
      <c r="B96" t="s">
        <v>32</v>
      </c>
      <c r="C96" t="s">
        <v>33</v>
      </c>
      <c r="D96" t="s">
        <v>23</v>
      </c>
      <c r="E96" t="s">
        <v>33</v>
      </c>
      <c r="F96">
        <v>1017</v>
      </c>
      <c r="G96" t="s">
        <v>24</v>
      </c>
      <c r="H96" t="s">
        <v>197</v>
      </c>
      <c r="I96" s="2">
        <v>109</v>
      </c>
      <c r="J96" t="s">
        <v>26</v>
      </c>
      <c r="K96" t="s">
        <v>203</v>
      </c>
      <c r="L96" t="s">
        <v>28</v>
      </c>
      <c r="M96" t="s">
        <v>29</v>
      </c>
      <c r="N96" s="2">
        <f t="shared" si="7"/>
        <v>9.3302752293577988</v>
      </c>
      <c r="O96" s="2">
        <f t="shared" si="9"/>
        <v>1017.0000000000001</v>
      </c>
      <c r="Q96" s="3">
        <f t="shared" si="13"/>
        <v>0.30000000000000004</v>
      </c>
      <c r="R96" s="2">
        <f t="shared" si="10"/>
        <v>76.3</v>
      </c>
      <c r="S96" s="2">
        <f t="shared" si="11"/>
        <v>305.10000000000014</v>
      </c>
      <c r="T96" t="str">
        <f t="shared" si="12"/>
        <v>Low</v>
      </c>
      <c r="U96" s="2">
        <f t="shared" si="8"/>
        <v>1007.6697247706422</v>
      </c>
    </row>
    <row r="97" spans="1:21" x14ac:dyDescent="0.35">
      <c r="A97" s="1">
        <v>165158</v>
      </c>
      <c r="B97" t="s">
        <v>42</v>
      </c>
      <c r="C97" t="s">
        <v>22</v>
      </c>
      <c r="D97" t="s">
        <v>23</v>
      </c>
      <c r="E97" t="s">
        <v>22</v>
      </c>
      <c r="F97">
        <v>1622</v>
      </c>
      <c r="G97" t="s">
        <v>24</v>
      </c>
      <c r="H97" t="s">
        <v>204</v>
      </c>
      <c r="I97" s="2">
        <v>109</v>
      </c>
      <c r="J97" t="s">
        <v>26</v>
      </c>
      <c r="K97" t="s">
        <v>205</v>
      </c>
      <c r="L97" t="s">
        <v>28</v>
      </c>
      <c r="M97" t="s">
        <v>29</v>
      </c>
      <c r="N97" s="2">
        <f t="shared" si="7"/>
        <v>14.880733944954128</v>
      </c>
      <c r="O97" s="2">
        <f t="shared" si="9"/>
        <v>1622</v>
      </c>
      <c r="Q97" s="3">
        <f t="shared" si="13"/>
        <v>0.30000000000000004</v>
      </c>
      <c r="R97" s="2">
        <f t="shared" si="10"/>
        <v>76.3</v>
      </c>
      <c r="S97" s="2">
        <f t="shared" si="11"/>
        <v>486.60000000000014</v>
      </c>
      <c r="T97" t="str">
        <f t="shared" si="12"/>
        <v>Medium</v>
      </c>
      <c r="U97" s="2">
        <f t="shared" si="8"/>
        <v>1607.119266055046</v>
      </c>
    </row>
    <row r="98" spans="1:21" x14ac:dyDescent="0.35">
      <c r="A98" s="1">
        <v>111521</v>
      </c>
      <c r="B98" t="s">
        <v>42</v>
      </c>
      <c r="C98" t="s">
        <v>33</v>
      </c>
      <c r="D98" t="s">
        <v>23</v>
      </c>
      <c r="E98" t="s">
        <v>33</v>
      </c>
      <c r="F98">
        <v>2553</v>
      </c>
      <c r="G98" t="s">
        <v>24</v>
      </c>
      <c r="H98" t="s">
        <v>206</v>
      </c>
      <c r="I98" s="2">
        <v>99.9</v>
      </c>
      <c r="J98" t="s">
        <v>26</v>
      </c>
      <c r="K98" t="s">
        <v>207</v>
      </c>
      <c r="L98" t="s">
        <v>28</v>
      </c>
      <c r="M98" t="s">
        <v>29</v>
      </c>
      <c r="N98" s="2">
        <f t="shared" si="7"/>
        <v>25.555555555555554</v>
      </c>
      <c r="O98" s="2">
        <f t="shared" si="9"/>
        <v>2553</v>
      </c>
      <c r="Q98" s="3">
        <f t="shared" si="13"/>
        <v>0.3000000000000001</v>
      </c>
      <c r="R98" s="2">
        <f t="shared" si="10"/>
        <v>69.929999999999993</v>
      </c>
      <c r="S98" s="2">
        <f t="shared" si="11"/>
        <v>765.90000000000032</v>
      </c>
      <c r="T98" t="str">
        <f t="shared" si="12"/>
        <v>High</v>
      </c>
      <c r="U98" s="2">
        <f t="shared" si="8"/>
        <v>2527.4444444444443</v>
      </c>
    </row>
    <row r="99" spans="1:21" x14ac:dyDescent="0.35">
      <c r="A99" s="1">
        <v>120228</v>
      </c>
      <c r="B99" t="s">
        <v>32</v>
      </c>
      <c r="C99" t="s">
        <v>22</v>
      </c>
      <c r="D99" t="s">
        <v>23</v>
      </c>
      <c r="E99" t="s">
        <v>22</v>
      </c>
      <c r="F99">
        <v>2347</v>
      </c>
      <c r="G99" t="s">
        <v>24</v>
      </c>
      <c r="H99" t="s">
        <v>49</v>
      </c>
      <c r="I99" s="2">
        <v>89.9</v>
      </c>
      <c r="J99" t="s">
        <v>26</v>
      </c>
      <c r="K99" t="s">
        <v>208</v>
      </c>
      <c r="L99" t="s">
        <v>28</v>
      </c>
      <c r="M99" t="s">
        <v>29</v>
      </c>
      <c r="N99" s="2">
        <f t="shared" si="7"/>
        <v>26.106785317018907</v>
      </c>
      <c r="O99" s="2">
        <f t="shared" si="9"/>
        <v>2347</v>
      </c>
      <c r="Q99" s="3">
        <f t="shared" si="13"/>
        <v>0.30000000000000004</v>
      </c>
      <c r="R99" s="2">
        <f t="shared" si="10"/>
        <v>62.93</v>
      </c>
      <c r="S99" s="2">
        <f t="shared" si="11"/>
        <v>704.10000000000014</v>
      </c>
      <c r="T99" t="str">
        <f t="shared" si="12"/>
        <v>High</v>
      </c>
      <c r="U99" s="2">
        <f t="shared" si="8"/>
        <v>2320.8932146829811</v>
      </c>
    </row>
    <row r="100" spans="1:21" x14ac:dyDescent="0.35">
      <c r="A100" s="1">
        <v>133078</v>
      </c>
      <c r="B100" t="s">
        <v>21</v>
      </c>
      <c r="C100" t="s">
        <v>22</v>
      </c>
      <c r="D100" t="s">
        <v>23</v>
      </c>
      <c r="E100" t="s">
        <v>33</v>
      </c>
      <c r="F100">
        <v>2535</v>
      </c>
      <c r="G100" t="s">
        <v>24</v>
      </c>
      <c r="H100" t="s">
        <v>174</v>
      </c>
      <c r="I100" s="2">
        <v>69.900000000000006</v>
      </c>
      <c r="J100" t="s">
        <v>26</v>
      </c>
      <c r="K100" t="s">
        <v>209</v>
      </c>
      <c r="L100" t="s">
        <v>28</v>
      </c>
      <c r="M100" t="s">
        <v>29</v>
      </c>
      <c r="N100" s="2">
        <f t="shared" si="7"/>
        <v>36.266094420600858</v>
      </c>
      <c r="O100" s="2">
        <f t="shared" si="9"/>
        <v>2535</v>
      </c>
      <c r="Q100" s="3">
        <f t="shared" si="13"/>
        <v>0.30000000000000004</v>
      </c>
      <c r="R100" s="2">
        <f t="shared" si="10"/>
        <v>48.93</v>
      </c>
      <c r="S100" s="2">
        <f t="shared" si="11"/>
        <v>760.5</v>
      </c>
      <c r="T100" t="str">
        <f t="shared" si="12"/>
        <v>High</v>
      </c>
      <c r="U100" s="2">
        <f t="shared" si="8"/>
        <v>2498.7339055793991</v>
      </c>
    </row>
    <row r="101" spans="1:21" x14ac:dyDescent="0.35">
      <c r="A101" s="1">
        <v>137598</v>
      </c>
      <c r="B101" t="s">
        <v>21</v>
      </c>
      <c r="C101" t="s">
        <v>22</v>
      </c>
      <c r="D101" t="s">
        <v>23</v>
      </c>
      <c r="E101" t="s">
        <v>33</v>
      </c>
      <c r="F101">
        <v>2839</v>
      </c>
      <c r="G101" t="s">
        <v>24</v>
      </c>
      <c r="H101" t="s">
        <v>134</v>
      </c>
      <c r="I101" s="2">
        <v>139</v>
      </c>
      <c r="J101" t="s">
        <v>26</v>
      </c>
      <c r="K101" t="s">
        <v>210</v>
      </c>
      <c r="L101" t="s">
        <v>28</v>
      </c>
      <c r="M101" t="s">
        <v>29</v>
      </c>
      <c r="N101" s="2">
        <f t="shared" si="7"/>
        <v>20.424460431654676</v>
      </c>
      <c r="O101" s="2">
        <f t="shared" si="9"/>
        <v>2839</v>
      </c>
      <c r="Q101" s="3">
        <f t="shared" si="13"/>
        <v>0.30000000000000004</v>
      </c>
      <c r="R101" s="2">
        <f t="shared" si="10"/>
        <v>97.3</v>
      </c>
      <c r="S101" s="2">
        <f t="shared" si="11"/>
        <v>851.7</v>
      </c>
      <c r="T101" t="str">
        <f t="shared" si="12"/>
        <v>High</v>
      </c>
      <c r="U101" s="2">
        <f t="shared" si="8"/>
        <v>2818.5755395683454</v>
      </c>
    </row>
    <row r="102" spans="1:21" x14ac:dyDescent="0.35">
      <c r="A102" s="1">
        <v>138779</v>
      </c>
      <c r="B102" t="s">
        <v>42</v>
      </c>
      <c r="C102" t="s">
        <v>33</v>
      </c>
      <c r="D102" t="s">
        <v>23</v>
      </c>
      <c r="E102" t="s">
        <v>33</v>
      </c>
      <c r="F102">
        <v>2801</v>
      </c>
      <c r="G102" t="s">
        <v>24</v>
      </c>
      <c r="H102" t="s">
        <v>34</v>
      </c>
      <c r="I102" s="2">
        <v>139</v>
      </c>
      <c r="J102" t="s">
        <v>26</v>
      </c>
      <c r="K102" t="s">
        <v>211</v>
      </c>
      <c r="L102" t="s">
        <v>28</v>
      </c>
      <c r="M102" t="s">
        <v>29</v>
      </c>
      <c r="N102" s="2">
        <f t="shared" si="7"/>
        <v>20.151079136690647</v>
      </c>
      <c r="O102" s="2">
        <f t="shared" si="9"/>
        <v>2801</v>
      </c>
      <c r="Q102" s="3">
        <f t="shared" si="13"/>
        <v>0.30000000000000004</v>
      </c>
      <c r="R102" s="2">
        <f t="shared" si="10"/>
        <v>97.3</v>
      </c>
      <c r="S102" s="2">
        <f t="shared" si="11"/>
        <v>840.3</v>
      </c>
      <c r="T102" t="str">
        <f t="shared" si="12"/>
        <v>High</v>
      </c>
      <c r="U102" s="2">
        <f t="shared" si="8"/>
        <v>2780.8489208633096</v>
      </c>
    </row>
    <row r="103" spans="1:21" x14ac:dyDescent="0.35">
      <c r="A103" s="1">
        <v>198329</v>
      </c>
      <c r="B103" t="s">
        <v>42</v>
      </c>
      <c r="C103" t="s">
        <v>33</v>
      </c>
      <c r="D103" t="s">
        <v>23</v>
      </c>
      <c r="E103" t="s">
        <v>33</v>
      </c>
      <c r="F103">
        <v>628</v>
      </c>
      <c r="G103" t="s">
        <v>24</v>
      </c>
      <c r="H103" t="s">
        <v>212</v>
      </c>
      <c r="I103" s="2">
        <v>109</v>
      </c>
      <c r="J103" t="s">
        <v>26</v>
      </c>
      <c r="K103" t="s">
        <v>213</v>
      </c>
      <c r="L103" t="s">
        <v>28</v>
      </c>
      <c r="M103" t="s">
        <v>29</v>
      </c>
      <c r="N103" s="2">
        <f t="shared" si="7"/>
        <v>5.761467889908257</v>
      </c>
      <c r="O103" s="2">
        <f t="shared" si="9"/>
        <v>628</v>
      </c>
      <c r="Q103" s="3">
        <f t="shared" si="13"/>
        <v>0.30000000000000004</v>
      </c>
      <c r="R103" s="2">
        <f t="shared" si="10"/>
        <v>76.3</v>
      </c>
      <c r="S103" s="2">
        <f t="shared" si="11"/>
        <v>188.40000000000003</v>
      </c>
      <c r="T103" t="str">
        <f t="shared" si="12"/>
        <v>Low</v>
      </c>
      <c r="U103" s="2">
        <f t="shared" si="8"/>
        <v>622.2385321100918</v>
      </c>
    </row>
    <row r="104" spans="1:21" x14ac:dyDescent="0.35">
      <c r="A104" s="1">
        <v>110295</v>
      </c>
      <c r="B104" t="s">
        <v>32</v>
      </c>
      <c r="C104" t="s">
        <v>33</v>
      </c>
      <c r="D104" t="s">
        <v>23</v>
      </c>
      <c r="E104" t="s">
        <v>22</v>
      </c>
      <c r="F104">
        <v>1448</v>
      </c>
      <c r="G104" t="s">
        <v>24</v>
      </c>
      <c r="H104" t="s">
        <v>214</v>
      </c>
      <c r="I104" s="2">
        <v>129</v>
      </c>
      <c r="J104" t="s">
        <v>26</v>
      </c>
      <c r="K104" t="s">
        <v>215</v>
      </c>
      <c r="L104" t="s">
        <v>28</v>
      </c>
      <c r="M104" t="s">
        <v>29</v>
      </c>
      <c r="N104" s="2">
        <f t="shared" si="7"/>
        <v>11.224806201550388</v>
      </c>
      <c r="O104" s="2">
        <f t="shared" si="9"/>
        <v>1448</v>
      </c>
      <c r="Q104" s="3">
        <f t="shared" si="13"/>
        <v>0.30000000000000004</v>
      </c>
      <c r="R104" s="2">
        <f t="shared" si="10"/>
        <v>90.3</v>
      </c>
      <c r="S104" s="2">
        <f t="shared" si="11"/>
        <v>434.4</v>
      </c>
      <c r="T104" t="str">
        <f t="shared" si="12"/>
        <v>Low</v>
      </c>
      <c r="U104" s="2">
        <f t="shared" si="8"/>
        <v>1436.7751937984497</v>
      </c>
    </row>
    <row r="105" spans="1:21" x14ac:dyDescent="0.35">
      <c r="A105" s="1">
        <v>196427</v>
      </c>
      <c r="B105" t="s">
        <v>21</v>
      </c>
      <c r="C105" t="s">
        <v>33</v>
      </c>
      <c r="D105" t="s">
        <v>23</v>
      </c>
      <c r="E105" t="s">
        <v>22</v>
      </c>
      <c r="F105">
        <v>1401</v>
      </c>
      <c r="G105" t="s">
        <v>24</v>
      </c>
      <c r="H105" t="s">
        <v>216</v>
      </c>
      <c r="I105" s="2">
        <v>169</v>
      </c>
      <c r="J105" t="s">
        <v>26</v>
      </c>
      <c r="K105" t="s">
        <v>217</v>
      </c>
      <c r="L105" t="s">
        <v>28</v>
      </c>
      <c r="M105" t="s">
        <v>29</v>
      </c>
      <c r="N105" s="2">
        <f t="shared" si="7"/>
        <v>8.2899408284023668</v>
      </c>
      <c r="O105" s="2">
        <f t="shared" si="9"/>
        <v>1401</v>
      </c>
      <c r="Q105" s="3">
        <f t="shared" si="13"/>
        <v>0.30000000000000004</v>
      </c>
      <c r="R105" s="2">
        <f t="shared" si="10"/>
        <v>118.3</v>
      </c>
      <c r="S105" s="2">
        <f t="shared" si="11"/>
        <v>420.30000000000007</v>
      </c>
      <c r="T105" t="str">
        <f t="shared" si="12"/>
        <v>Low</v>
      </c>
      <c r="U105" s="2">
        <f t="shared" si="8"/>
        <v>1392.7100591715975</v>
      </c>
    </row>
    <row r="106" spans="1:21" x14ac:dyDescent="0.35">
      <c r="A106" s="1">
        <v>110075</v>
      </c>
      <c r="B106" t="s">
        <v>42</v>
      </c>
      <c r="C106" t="s">
        <v>33</v>
      </c>
      <c r="D106" t="s">
        <v>23</v>
      </c>
      <c r="E106" t="s">
        <v>33</v>
      </c>
      <c r="F106">
        <v>2185</v>
      </c>
      <c r="G106" t="s">
        <v>24</v>
      </c>
      <c r="H106" t="s">
        <v>218</v>
      </c>
      <c r="I106" s="2">
        <v>159</v>
      </c>
      <c r="J106" t="s">
        <v>26</v>
      </c>
      <c r="K106" t="s">
        <v>219</v>
      </c>
      <c r="L106" t="s">
        <v>28</v>
      </c>
      <c r="M106" t="s">
        <v>29</v>
      </c>
      <c r="N106" s="2">
        <f t="shared" si="7"/>
        <v>13.742138364779874</v>
      </c>
      <c r="O106" s="2">
        <f t="shared" si="9"/>
        <v>2185</v>
      </c>
      <c r="Q106" s="3">
        <f t="shared" si="13"/>
        <v>0.30000000000000004</v>
      </c>
      <c r="R106" s="2">
        <f t="shared" si="10"/>
        <v>111.3</v>
      </c>
      <c r="S106" s="2">
        <f t="shared" si="11"/>
        <v>655.5</v>
      </c>
      <c r="T106" t="str">
        <f t="shared" si="12"/>
        <v>High</v>
      </c>
      <c r="U106" s="2">
        <f t="shared" si="8"/>
        <v>2171.2578616352203</v>
      </c>
    </row>
    <row r="107" spans="1:21" x14ac:dyDescent="0.35">
      <c r="A107" s="1">
        <v>132322</v>
      </c>
      <c r="B107" t="s">
        <v>42</v>
      </c>
      <c r="C107" t="s">
        <v>33</v>
      </c>
      <c r="D107" t="s">
        <v>23</v>
      </c>
      <c r="E107" t="s">
        <v>22</v>
      </c>
      <c r="F107">
        <v>2135</v>
      </c>
      <c r="G107" t="s">
        <v>24</v>
      </c>
      <c r="H107" t="s">
        <v>220</v>
      </c>
      <c r="I107" s="2">
        <v>12.99</v>
      </c>
      <c r="J107" t="s">
        <v>26</v>
      </c>
      <c r="K107" t="s">
        <v>221</v>
      </c>
      <c r="L107" t="s">
        <v>28</v>
      </c>
      <c r="M107" t="s">
        <v>29</v>
      </c>
      <c r="N107" s="2">
        <f t="shared" si="7"/>
        <v>164.35719784449577</v>
      </c>
      <c r="O107" s="2">
        <f t="shared" si="9"/>
        <v>2135</v>
      </c>
      <c r="Q107" s="3">
        <f t="shared" si="13"/>
        <v>0.3</v>
      </c>
      <c r="R107" s="2">
        <f t="shared" si="10"/>
        <v>9.093</v>
      </c>
      <c r="S107" s="2">
        <f t="shared" si="11"/>
        <v>640.5</v>
      </c>
      <c r="T107" t="str">
        <f t="shared" si="12"/>
        <v>High</v>
      </c>
      <c r="U107" s="2">
        <f t="shared" si="8"/>
        <v>1970.6428021555043</v>
      </c>
    </row>
    <row r="108" spans="1:21" x14ac:dyDescent="0.35">
      <c r="A108" s="1">
        <v>199631</v>
      </c>
      <c r="B108" t="s">
        <v>42</v>
      </c>
      <c r="C108" t="s">
        <v>33</v>
      </c>
      <c r="D108" t="s">
        <v>23</v>
      </c>
      <c r="E108" t="s">
        <v>22</v>
      </c>
      <c r="F108">
        <v>1269</v>
      </c>
      <c r="G108" t="s">
        <v>24</v>
      </c>
      <c r="H108" t="s">
        <v>222</v>
      </c>
      <c r="I108" s="2">
        <v>89.9</v>
      </c>
      <c r="J108" t="s">
        <v>26</v>
      </c>
      <c r="K108" t="s">
        <v>223</v>
      </c>
      <c r="L108" t="s">
        <v>28</v>
      </c>
      <c r="M108" t="s">
        <v>29</v>
      </c>
      <c r="N108" s="2">
        <f t="shared" si="7"/>
        <v>14.115684093437151</v>
      </c>
      <c r="O108" s="2">
        <f t="shared" si="9"/>
        <v>1269</v>
      </c>
      <c r="Q108" s="3">
        <f t="shared" si="13"/>
        <v>0.30000000000000004</v>
      </c>
      <c r="R108" s="2">
        <f t="shared" si="10"/>
        <v>62.93</v>
      </c>
      <c r="S108" s="2">
        <f t="shared" si="11"/>
        <v>380.70000000000005</v>
      </c>
      <c r="T108" t="str">
        <f t="shared" si="12"/>
        <v>Low</v>
      </c>
      <c r="U108" s="2">
        <f t="shared" si="8"/>
        <v>1254.884315906563</v>
      </c>
    </row>
    <row r="109" spans="1:21" x14ac:dyDescent="0.35">
      <c r="A109" s="1">
        <v>182306</v>
      </c>
      <c r="B109" t="s">
        <v>42</v>
      </c>
      <c r="C109" t="s">
        <v>22</v>
      </c>
      <c r="D109" t="s">
        <v>23</v>
      </c>
      <c r="E109" t="s">
        <v>22</v>
      </c>
      <c r="F109">
        <v>2805</v>
      </c>
      <c r="G109" t="s">
        <v>24</v>
      </c>
      <c r="H109" t="s">
        <v>224</v>
      </c>
      <c r="I109" s="2">
        <v>89.9</v>
      </c>
      <c r="J109" t="s">
        <v>26</v>
      </c>
      <c r="K109" t="s">
        <v>225</v>
      </c>
      <c r="L109" t="s">
        <v>28</v>
      </c>
      <c r="M109" t="s">
        <v>29</v>
      </c>
      <c r="N109" s="2">
        <f t="shared" si="7"/>
        <v>31.201334816462733</v>
      </c>
      <c r="O109" s="2">
        <f t="shared" si="9"/>
        <v>2805</v>
      </c>
      <c r="Q109" s="3">
        <f t="shared" si="13"/>
        <v>0.30000000000000004</v>
      </c>
      <c r="R109" s="2">
        <f t="shared" si="10"/>
        <v>62.93</v>
      </c>
      <c r="S109" s="2">
        <f t="shared" si="11"/>
        <v>841.50000000000023</v>
      </c>
      <c r="T109" t="str">
        <f t="shared" si="12"/>
        <v>High</v>
      </c>
      <c r="U109" s="2">
        <f t="shared" si="8"/>
        <v>2773.7986651835372</v>
      </c>
    </row>
    <row r="110" spans="1:21" x14ac:dyDescent="0.35">
      <c r="A110" s="1">
        <v>194915</v>
      </c>
      <c r="B110" t="s">
        <v>21</v>
      </c>
      <c r="C110" t="s">
        <v>33</v>
      </c>
      <c r="D110" t="s">
        <v>23</v>
      </c>
      <c r="E110" t="s">
        <v>22</v>
      </c>
      <c r="F110">
        <v>1796</v>
      </c>
      <c r="G110" t="s">
        <v>24</v>
      </c>
      <c r="H110" t="s">
        <v>226</v>
      </c>
      <c r="I110" s="2">
        <v>79.900000000000006</v>
      </c>
      <c r="J110" t="s">
        <v>26</v>
      </c>
      <c r="K110" t="s">
        <v>227</v>
      </c>
      <c r="L110" t="s">
        <v>28</v>
      </c>
      <c r="M110" t="s">
        <v>29</v>
      </c>
      <c r="N110" s="2">
        <f t="shared" si="7"/>
        <v>22.478097622027533</v>
      </c>
      <c r="O110" s="2">
        <f t="shared" si="9"/>
        <v>1796</v>
      </c>
      <c r="Q110" s="3">
        <f t="shared" si="13"/>
        <v>0.30000000000000004</v>
      </c>
      <c r="R110" s="2">
        <f t="shared" si="10"/>
        <v>55.93</v>
      </c>
      <c r="S110" s="2">
        <f t="shared" si="11"/>
        <v>538.79999999999995</v>
      </c>
      <c r="T110" t="str">
        <f t="shared" si="12"/>
        <v>Medium</v>
      </c>
      <c r="U110" s="2">
        <f t="shared" si="8"/>
        <v>1773.5219023779725</v>
      </c>
    </row>
    <row r="111" spans="1:21" x14ac:dyDescent="0.35">
      <c r="A111" s="1">
        <v>131298</v>
      </c>
      <c r="B111" t="s">
        <v>32</v>
      </c>
      <c r="C111" t="s">
        <v>33</v>
      </c>
      <c r="D111" t="s">
        <v>23</v>
      </c>
      <c r="E111" t="s">
        <v>22</v>
      </c>
      <c r="F111">
        <v>2133</v>
      </c>
      <c r="G111" t="s">
        <v>24</v>
      </c>
      <c r="H111" t="s">
        <v>228</v>
      </c>
      <c r="I111" s="2">
        <v>69.900000000000006</v>
      </c>
      <c r="J111" t="s">
        <v>26</v>
      </c>
      <c r="K111" t="s">
        <v>229</v>
      </c>
      <c r="L111" t="s">
        <v>28</v>
      </c>
      <c r="M111" t="s">
        <v>29</v>
      </c>
      <c r="N111" s="2">
        <f t="shared" si="7"/>
        <v>30.515021459227466</v>
      </c>
      <c r="O111" s="2">
        <f t="shared" si="9"/>
        <v>2133</v>
      </c>
      <c r="Q111" s="3">
        <f t="shared" si="13"/>
        <v>0.30000000000000004</v>
      </c>
      <c r="R111" s="2">
        <f t="shared" si="10"/>
        <v>48.93</v>
      </c>
      <c r="S111" s="2">
        <f t="shared" si="11"/>
        <v>639.90000000000009</v>
      </c>
      <c r="T111" t="str">
        <f t="shared" si="12"/>
        <v>High</v>
      </c>
      <c r="U111" s="2">
        <f t="shared" si="8"/>
        <v>2102.4849785407723</v>
      </c>
    </row>
    <row r="112" spans="1:21" x14ac:dyDescent="0.35">
      <c r="A112" s="1">
        <v>168571</v>
      </c>
      <c r="B112" t="s">
        <v>21</v>
      </c>
      <c r="C112" t="s">
        <v>22</v>
      </c>
      <c r="D112" t="s">
        <v>23</v>
      </c>
      <c r="E112" t="s">
        <v>22</v>
      </c>
      <c r="F112">
        <v>1778</v>
      </c>
      <c r="G112" t="s">
        <v>24</v>
      </c>
      <c r="H112" t="s">
        <v>185</v>
      </c>
      <c r="I112" s="2">
        <v>89.9</v>
      </c>
      <c r="J112" t="s">
        <v>26</v>
      </c>
      <c r="K112" t="s">
        <v>230</v>
      </c>
      <c r="L112" t="s">
        <v>28</v>
      </c>
      <c r="M112" t="s">
        <v>29</v>
      </c>
      <c r="N112" s="2">
        <f t="shared" si="7"/>
        <v>19.777530589543936</v>
      </c>
      <c r="O112" s="2">
        <f t="shared" si="9"/>
        <v>1778</v>
      </c>
      <c r="Q112" s="3">
        <f t="shared" si="13"/>
        <v>0.30000000000000004</v>
      </c>
      <c r="R112" s="2">
        <f t="shared" si="10"/>
        <v>62.93</v>
      </c>
      <c r="S112" s="2">
        <f t="shared" si="11"/>
        <v>533.40000000000009</v>
      </c>
      <c r="T112" t="str">
        <f t="shared" si="12"/>
        <v>Medium</v>
      </c>
      <c r="U112" s="2">
        <f t="shared" si="8"/>
        <v>1758.2224694104561</v>
      </c>
    </row>
    <row r="113" spans="1:21" x14ac:dyDescent="0.35">
      <c r="A113" s="1">
        <v>154224</v>
      </c>
      <c r="B113" t="s">
        <v>32</v>
      </c>
      <c r="C113" t="s">
        <v>33</v>
      </c>
      <c r="D113" t="s">
        <v>23</v>
      </c>
      <c r="E113" t="s">
        <v>22</v>
      </c>
      <c r="F113">
        <v>2474</v>
      </c>
      <c r="G113" t="s">
        <v>24</v>
      </c>
      <c r="H113" t="s">
        <v>231</v>
      </c>
      <c r="I113" s="2">
        <v>89.9</v>
      </c>
      <c r="J113" t="s">
        <v>26</v>
      </c>
      <c r="K113" t="s">
        <v>232</v>
      </c>
      <c r="L113" t="s">
        <v>28</v>
      </c>
      <c r="M113" t="s">
        <v>29</v>
      </c>
      <c r="N113" s="2">
        <f t="shared" si="7"/>
        <v>27.519466073414904</v>
      </c>
      <c r="O113" s="2">
        <f t="shared" si="9"/>
        <v>2474</v>
      </c>
      <c r="Q113" s="3">
        <f t="shared" si="13"/>
        <v>0.30000000000000004</v>
      </c>
      <c r="R113" s="2">
        <f t="shared" si="10"/>
        <v>62.93</v>
      </c>
      <c r="S113" s="2">
        <f t="shared" si="11"/>
        <v>742.2</v>
      </c>
      <c r="T113" t="str">
        <f t="shared" si="12"/>
        <v>High</v>
      </c>
      <c r="U113" s="2">
        <f t="shared" si="8"/>
        <v>2446.4805339265849</v>
      </c>
    </row>
    <row r="114" spans="1:21" x14ac:dyDescent="0.35">
      <c r="A114" s="1">
        <v>171061</v>
      </c>
      <c r="B114" t="s">
        <v>21</v>
      </c>
      <c r="C114" t="s">
        <v>22</v>
      </c>
      <c r="D114" t="s">
        <v>23</v>
      </c>
      <c r="E114" t="s">
        <v>33</v>
      </c>
      <c r="F114">
        <v>2032</v>
      </c>
      <c r="G114" t="s">
        <v>24</v>
      </c>
      <c r="H114" t="s">
        <v>228</v>
      </c>
      <c r="I114" s="2">
        <v>59.9</v>
      </c>
      <c r="J114" t="s">
        <v>26</v>
      </c>
      <c r="K114" t="s">
        <v>233</v>
      </c>
      <c r="L114" t="s">
        <v>28</v>
      </c>
      <c r="M114" t="s">
        <v>29</v>
      </c>
      <c r="N114" s="2">
        <f t="shared" si="7"/>
        <v>33.923205342237061</v>
      </c>
      <c r="O114" s="2">
        <f t="shared" si="9"/>
        <v>2032</v>
      </c>
      <c r="Q114" s="3">
        <f t="shared" si="13"/>
        <v>0.3</v>
      </c>
      <c r="R114" s="2">
        <f t="shared" si="10"/>
        <v>41.93</v>
      </c>
      <c r="S114" s="2">
        <f t="shared" si="11"/>
        <v>609.60000000000014</v>
      </c>
      <c r="T114" t="str">
        <f t="shared" si="12"/>
        <v>High</v>
      </c>
      <c r="U114" s="2">
        <f t="shared" si="8"/>
        <v>1998.076794657763</v>
      </c>
    </row>
    <row r="115" spans="1:21" x14ac:dyDescent="0.35">
      <c r="A115" s="1">
        <v>119049</v>
      </c>
      <c r="B115" t="s">
        <v>21</v>
      </c>
      <c r="C115" t="s">
        <v>22</v>
      </c>
      <c r="D115" t="s">
        <v>23</v>
      </c>
      <c r="E115" t="s">
        <v>33</v>
      </c>
      <c r="F115">
        <v>1659</v>
      </c>
      <c r="G115" t="s">
        <v>24</v>
      </c>
      <c r="H115" t="s">
        <v>234</v>
      </c>
      <c r="I115" s="2">
        <v>89.9</v>
      </c>
      <c r="J115" t="s">
        <v>26</v>
      </c>
      <c r="K115" t="s">
        <v>235</v>
      </c>
      <c r="L115" t="s">
        <v>28</v>
      </c>
      <c r="M115" t="s">
        <v>29</v>
      </c>
      <c r="N115" s="2">
        <f t="shared" si="7"/>
        <v>18.453837597330367</v>
      </c>
      <c r="O115" s="2">
        <f t="shared" si="9"/>
        <v>1659</v>
      </c>
      <c r="Q115" s="3">
        <f t="shared" si="13"/>
        <v>0.30000000000000004</v>
      </c>
      <c r="R115" s="2">
        <f t="shared" si="10"/>
        <v>62.93</v>
      </c>
      <c r="S115" s="2">
        <f t="shared" si="11"/>
        <v>497.70000000000005</v>
      </c>
      <c r="T115" t="str">
        <f t="shared" si="12"/>
        <v>Medium</v>
      </c>
      <c r="U115" s="2">
        <f t="shared" si="8"/>
        <v>1640.5461624026696</v>
      </c>
    </row>
    <row r="116" spans="1:21" x14ac:dyDescent="0.35">
      <c r="A116" s="1">
        <v>158781</v>
      </c>
      <c r="B116" t="s">
        <v>32</v>
      </c>
      <c r="C116" t="s">
        <v>33</v>
      </c>
      <c r="D116" t="s">
        <v>23</v>
      </c>
      <c r="E116" t="s">
        <v>33</v>
      </c>
      <c r="F116">
        <v>2443</v>
      </c>
      <c r="G116" t="s">
        <v>24</v>
      </c>
      <c r="H116" t="s">
        <v>236</v>
      </c>
      <c r="I116" s="2">
        <v>69.900000000000006</v>
      </c>
      <c r="J116" t="s">
        <v>26</v>
      </c>
      <c r="K116" t="s">
        <v>237</v>
      </c>
      <c r="L116" t="s">
        <v>28</v>
      </c>
      <c r="M116" t="s">
        <v>29</v>
      </c>
      <c r="N116" s="2">
        <f t="shared" si="7"/>
        <v>34.949928469241769</v>
      </c>
      <c r="O116" s="2">
        <f t="shared" si="9"/>
        <v>2443</v>
      </c>
      <c r="Q116" s="3">
        <f t="shared" si="13"/>
        <v>0.30000000000000004</v>
      </c>
      <c r="R116" s="2">
        <f t="shared" si="10"/>
        <v>48.93</v>
      </c>
      <c r="S116" s="2">
        <f t="shared" si="11"/>
        <v>732.90000000000032</v>
      </c>
      <c r="T116" t="str">
        <f t="shared" si="12"/>
        <v>High</v>
      </c>
      <c r="U116" s="2">
        <f t="shared" si="8"/>
        <v>2408.050071530758</v>
      </c>
    </row>
    <row r="117" spans="1:21" x14ac:dyDescent="0.35">
      <c r="A117" s="1">
        <v>151438</v>
      </c>
      <c r="B117" t="s">
        <v>21</v>
      </c>
      <c r="C117" t="s">
        <v>22</v>
      </c>
      <c r="D117" t="s">
        <v>23</v>
      </c>
      <c r="E117" t="s">
        <v>33</v>
      </c>
      <c r="F117">
        <v>1137</v>
      </c>
      <c r="G117" t="s">
        <v>24</v>
      </c>
      <c r="H117" t="s">
        <v>228</v>
      </c>
      <c r="I117" s="2">
        <v>69.900000000000006</v>
      </c>
      <c r="J117" t="s">
        <v>26</v>
      </c>
      <c r="K117" t="s">
        <v>238</v>
      </c>
      <c r="L117" t="s">
        <v>28</v>
      </c>
      <c r="M117" t="s">
        <v>29</v>
      </c>
      <c r="N117" s="2">
        <f t="shared" si="7"/>
        <v>16.266094420600858</v>
      </c>
      <c r="O117" s="2">
        <f t="shared" si="9"/>
        <v>1137</v>
      </c>
      <c r="Q117" s="3">
        <f t="shared" si="13"/>
        <v>0.30000000000000004</v>
      </c>
      <c r="R117" s="2">
        <f t="shared" si="10"/>
        <v>48.93</v>
      </c>
      <c r="S117" s="2">
        <f t="shared" si="11"/>
        <v>341.1</v>
      </c>
      <c r="T117" t="str">
        <f t="shared" si="12"/>
        <v>Low</v>
      </c>
      <c r="U117" s="2">
        <f t="shared" si="8"/>
        <v>1120.7339055793991</v>
      </c>
    </row>
    <row r="118" spans="1:21" x14ac:dyDescent="0.35">
      <c r="A118" s="1">
        <v>152871</v>
      </c>
      <c r="B118" t="s">
        <v>32</v>
      </c>
      <c r="C118" t="s">
        <v>22</v>
      </c>
      <c r="D118" t="s">
        <v>23</v>
      </c>
      <c r="E118" t="s">
        <v>33</v>
      </c>
      <c r="F118">
        <v>1847</v>
      </c>
      <c r="G118" t="s">
        <v>24</v>
      </c>
      <c r="H118" t="s">
        <v>239</v>
      </c>
      <c r="I118" s="2">
        <v>69.900000000000006</v>
      </c>
      <c r="J118" t="s">
        <v>26</v>
      </c>
      <c r="K118" t="s">
        <v>240</v>
      </c>
      <c r="L118" t="s">
        <v>28</v>
      </c>
      <c r="M118" t="s">
        <v>29</v>
      </c>
      <c r="N118" s="2">
        <f t="shared" si="7"/>
        <v>26.423462088698138</v>
      </c>
      <c r="O118" s="2">
        <f t="shared" si="9"/>
        <v>1847</v>
      </c>
      <c r="Q118" s="3">
        <f t="shared" si="13"/>
        <v>0.30000000000000004</v>
      </c>
      <c r="R118" s="2">
        <f t="shared" si="10"/>
        <v>48.93</v>
      </c>
      <c r="S118" s="2">
        <f t="shared" si="11"/>
        <v>554.10000000000014</v>
      </c>
      <c r="T118" t="str">
        <f t="shared" si="12"/>
        <v>Medium</v>
      </c>
      <c r="U118" s="2">
        <f t="shared" si="8"/>
        <v>1820.5765379113018</v>
      </c>
    </row>
    <row r="119" spans="1:21" x14ac:dyDescent="0.35">
      <c r="A119" s="1">
        <v>126806</v>
      </c>
      <c r="B119" t="s">
        <v>32</v>
      </c>
      <c r="C119" t="s">
        <v>33</v>
      </c>
      <c r="D119" t="s">
        <v>23</v>
      </c>
      <c r="E119" t="s">
        <v>33</v>
      </c>
      <c r="F119">
        <v>2404</v>
      </c>
      <c r="G119" t="s">
        <v>24</v>
      </c>
      <c r="H119" t="s">
        <v>185</v>
      </c>
      <c r="I119" s="2">
        <v>109</v>
      </c>
      <c r="J119" t="s">
        <v>26</v>
      </c>
      <c r="K119" t="s">
        <v>241</v>
      </c>
      <c r="L119" t="s">
        <v>28</v>
      </c>
      <c r="M119" t="s">
        <v>29</v>
      </c>
      <c r="N119" s="2">
        <f t="shared" si="7"/>
        <v>22.055045871559631</v>
      </c>
      <c r="O119" s="2">
        <f t="shared" si="9"/>
        <v>2404</v>
      </c>
      <c r="Q119" s="3">
        <f t="shared" si="13"/>
        <v>0.30000000000000004</v>
      </c>
      <c r="R119" s="2">
        <f t="shared" si="10"/>
        <v>76.3</v>
      </c>
      <c r="S119" s="2">
        <f t="shared" si="11"/>
        <v>721.20000000000027</v>
      </c>
      <c r="T119" t="str">
        <f t="shared" si="12"/>
        <v>High</v>
      </c>
      <c r="U119" s="2">
        <f t="shared" si="8"/>
        <v>2381.9449541284403</v>
      </c>
    </row>
    <row r="120" spans="1:21" x14ac:dyDescent="0.35">
      <c r="A120" s="1">
        <v>134104</v>
      </c>
      <c r="B120" t="s">
        <v>32</v>
      </c>
      <c r="C120" t="s">
        <v>22</v>
      </c>
      <c r="D120" t="s">
        <v>23</v>
      </c>
      <c r="E120" t="s">
        <v>33</v>
      </c>
      <c r="F120">
        <v>1466</v>
      </c>
      <c r="G120" t="s">
        <v>24</v>
      </c>
      <c r="H120" t="s">
        <v>242</v>
      </c>
      <c r="I120" s="2">
        <v>59.9</v>
      </c>
      <c r="J120" t="s">
        <v>26</v>
      </c>
      <c r="K120" t="s">
        <v>243</v>
      </c>
      <c r="L120" t="s">
        <v>28</v>
      </c>
      <c r="M120" t="s">
        <v>29</v>
      </c>
      <c r="N120" s="2">
        <f t="shared" si="7"/>
        <v>24.474123539232053</v>
      </c>
      <c r="O120" s="2">
        <f t="shared" si="9"/>
        <v>1466</v>
      </c>
      <c r="Q120" s="3">
        <f t="shared" si="13"/>
        <v>0.3</v>
      </c>
      <c r="R120" s="2">
        <f t="shared" si="10"/>
        <v>41.93</v>
      </c>
      <c r="S120" s="2">
        <f t="shared" si="11"/>
        <v>439.79999999999995</v>
      </c>
      <c r="T120" t="str">
        <f t="shared" si="12"/>
        <v>Low</v>
      </c>
      <c r="U120" s="2">
        <f t="shared" si="8"/>
        <v>1441.5258764607679</v>
      </c>
    </row>
    <row r="121" spans="1:21" x14ac:dyDescent="0.35">
      <c r="A121" s="1">
        <v>120266</v>
      </c>
      <c r="B121" t="s">
        <v>42</v>
      </c>
      <c r="C121" t="s">
        <v>22</v>
      </c>
      <c r="D121" t="s">
        <v>23</v>
      </c>
      <c r="E121" t="s">
        <v>22</v>
      </c>
      <c r="F121">
        <v>2328</v>
      </c>
      <c r="G121" t="s">
        <v>24</v>
      </c>
      <c r="H121" t="s">
        <v>228</v>
      </c>
      <c r="I121" s="2">
        <v>59.9</v>
      </c>
      <c r="J121" t="s">
        <v>26</v>
      </c>
      <c r="K121" t="s">
        <v>244</v>
      </c>
      <c r="L121" t="s">
        <v>28</v>
      </c>
      <c r="M121" t="s">
        <v>29</v>
      </c>
      <c r="N121" s="2">
        <f t="shared" si="7"/>
        <v>38.864774624373958</v>
      </c>
      <c r="O121" s="2">
        <f t="shared" si="9"/>
        <v>2328</v>
      </c>
      <c r="Q121" s="3">
        <f t="shared" si="13"/>
        <v>0.3</v>
      </c>
      <c r="R121" s="2">
        <f t="shared" si="10"/>
        <v>41.93</v>
      </c>
      <c r="S121" s="2">
        <f t="shared" si="11"/>
        <v>698.39999999999986</v>
      </c>
      <c r="T121" t="str">
        <f t="shared" si="12"/>
        <v>High</v>
      </c>
      <c r="U121" s="2">
        <f t="shared" si="8"/>
        <v>2289.1352253756259</v>
      </c>
    </row>
    <row r="122" spans="1:21" x14ac:dyDescent="0.35">
      <c r="A122" s="1">
        <v>173550</v>
      </c>
      <c r="B122" t="s">
        <v>32</v>
      </c>
      <c r="C122" t="s">
        <v>22</v>
      </c>
      <c r="D122" t="s">
        <v>23</v>
      </c>
      <c r="E122" t="s">
        <v>33</v>
      </c>
      <c r="F122">
        <v>1431</v>
      </c>
      <c r="G122" t="s">
        <v>24</v>
      </c>
      <c r="H122" t="s">
        <v>185</v>
      </c>
      <c r="I122" s="2">
        <v>59.9</v>
      </c>
      <c r="J122" t="s">
        <v>26</v>
      </c>
      <c r="K122" t="s">
        <v>245</v>
      </c>
      <c r="L122" t="s">
        <v>28</v>
      </c>
      <c r="M122" t="s">
        <v>29</v>
      </c>
      <c r="N122" s="2">
        <f t="shared" si="7"/>
        <v>23.889816360601003</v>
      </c>
      <c r="O122" s="2">
        <f t="shared" si="9"/>
        <v>1431</v>
      </c>
      <c r="Q122" s="3">
        <f t="shared" si="13"/>
        <v>0.3</v>
      </c>
      <c r="R122" s="2">
        <f t="shared" si="10"/>
        <v>41.93</v>
      </c>
      <c r="S122" s="2">
        <f t="shared" si="11"/>
        <v>429.29999999999995</v>
      </c>
      <c r="T122" t="str">
        <f t="shared" si="12"/>
        <v>Low</v>
      </c>
      <c r="U122" s="2">
        <f t="shared" si="8"/>
        <v>1407.1101836393991</v>
      </c>
    </row>
    <row r="123" spans="1:21" x14ac:dyDescent="0.35">
      <c r="A123" s="1">
        <v>175927</v>
      </c>
      <c r="B123" t="s">
        <v>32</v>
      </c>
      <c r="C123" t="s">
        <v>22</v>
      </c>
      <c r="D123" t="s">
        <v>23</v>
      </c>
      <c r="E123" t="s">
        <v>33</v>
      </c>
      <c r="F123">
        <v>1506</v>
      </c>
      <c r="G123" t="s">
        <v>24</v>
      </c>
      <c r="H123" t="s">
        <v>246</v>
      </c>
      <c r="I123" s="2">
        <v>109</v>
      </c>
      <c r="J123" t="s">
        <v>26</v>
      </c>
      <c r="K123" t="s">
        <v>247</v>
      </c>
      <c r="L123" t="s">
        <v>28</v>
      </c>
      <c r="M123" t="s">
        <v>29</v>
      </c>
      <c r="N123" s="2">
        <f t="shared" si="7"/>
        <v>13.81651376146789</v>
      </c>
      <c r="O123" s="2">
        <f t="shared" si="9"/>
        <v>1506</v>
      </c>
      <c r="Q123" s="3">
        <f t="shared" si="13"/>
        <v>0.30000000000000004</v>
      </c>
      <c r="R123" s="2">
        <f t="shared" si="10"/>
        <v>76.3</v>
      </c>
      <c r="S123" s="2">
        <f t="shared" si="11"/>
        <v>451.79999999999995</v>
      </c>
      <c r="T123" t="str">
        <f t="shared" si="12"/>
        <v>Medium</v>
      </c>
      <c r="U123" s="2">
        <f t="shared" si="8"/>
        <v>1492.1834862385322</v>
      </c>
    </row>
    <row r="124" spans="1:21" x14ac:dyDescent="0.35">
      <c r="A124" s="1">
        <v>154278</v>
      </c>
      <c r="B124" t="s">
        <v>32</v>
      </c>
      <c r="C124" t="s">
        <v>22</v>
      </c>
      <c r="D124" t="s">
        <v>23</v>
      </c>
      <c r="E124" t="s">
        <v>33</v>
      </c>
      <c r="F124">
        <v>2749</v>
      </c>
      <c r="G124" t="s">
        <v>24</v>
      </c>
      <c r="H124" t="s">
        <v>248</v>
      </c>
      <c r="I124" s="2">
        <v>89.9</v>
      </c>
      <c r="J124" t="s">
        <v>26</v>
      </c>
      <c r="K124" t="s">
        <v>249</v>
      </c>
      <c r="L124" t="s">
        <v>28</v>
      </c>
      <c r="M124" t="s">
        <v>29</v>
      </c>
      <c r="N124" s="2">
        <f t="shared" si="7"/>
        <v>30.578420467185762</v>
      </c>
      <c r="O124" s="2">
        <f t="shared" si="9"/>
        <v>2749</v>
      </c>
      <c r="Q124" s="3">
        <f t="shared" si="13"/>
        <v>0.30000000000000004</v>
      </c>
      <c r="R124" s="2">
        <f t="shared" si="10"/>
        <v>62.93</v>
      </c>
      <c r="S124" s="2">
        <f t="shared" si="11"/>
        <v>824.7</v>
      </c>
      <c r="T124" t="str">
        <f t="shared" si="12"/>
        <v>High</v>
      </c>
      <c r="U124" s="2">
        <f t="shared" si="8"/>
        <v>2718.4215795328141</v>
      </c>
    </row>
    <row r="125" spans="1:21" x14ac:dyDescent="0.35">
      <c r="A125" s="1">
        <v>183537</v>
      </c>
      <c r="B125" t="s">
        <v>42</v>
      </c>
      <c r="C125" t="s">
        <v>33</v>
      </c>
      <c r="D125" t="s">
        <v>23</v>
      </c>
      <c r="E125" t="s">
        <v>33</v>
      </c>
      <c r="F125">
        <v>2434</v>
      </c>
      <c r="G125" t="s">
        <v>24</v>
      </c>
      <c r="H125" t="s">
        <v>250</v>
      </c>
      <c r="I125" s="2">
        <v>19.989999999999998</v>
      </c>
      <c r="J125" t="s">
        <v>26</v>
      </c>
      <c r="K125" t="s">
        <v>251</v>
      </c>
      <c r="L125" t="s">
        <v>28</v>
      </c>
      <c r="M125" t="s">
        <v>29</v>
      </c>
      <c r="N125" s="2">
        <f t="shared" si="7"/>
        <v>121.76088044022012</v>
      </c>
      <c r="O125" s="2">
        <f t="shared" si="9"/>
        <v>2434</v>
      </c>
      <c r="Q125" s="3">
        <f t="shared" si="13"/>
        <v>0.30000000000000004</v>
      </c>
      <c r="R125" s="2">
        <f t="shared" si="10"/>
        <v>13.992999999999999</v>
      </c>
      <c r="S125" s="2">
        <f t="shared" si="11"/>
        <v>730.2</v>
      </c>
      <c r="T125" t="str">
        <f t="shared" si="12"/>
        <v>High</v>
      </c>
      <c r="U125" s="2">
        <f t="shared" si="8"/>
        <v>2312.2391195597797</v>
      </c>
    </row>
    <row r="126" spans="1:21" x14ac:dyDescent="0.35">
      <c r="A126" s="1">
        <v>150424</v>
      </c>
      <c r="B126" t="s">
        <v>42</v>
      </c>
      <c r="C126" t="s">
        <v>22</v>
      </c>
      <c r="D126" t="s">
        <v>23</v>
      </c>
      <c r="E126" t="s">
        <v>33</v>
      </c>
      <c r="F126">
        <v>2067</v>
      </c>
      <c r="G126" t="s">
        <v>24</v>
      </c>
      <c r="H126" t="s">
        <v>252</v>
      </c>
      <c r="I126" s="2">
        <v>79.900000000000006</v>
      </c>
      <c r="J126" t="s">
        <v>26</v>
      </c>
      <c r="K126" t="s">
        <v>253</v>
      </c>
      <c r="L126" t="s">
        <v>28</v>
      </c>
      <c r="M126" t="s">
        <v>29</v>
      </c>
      <c r="N126" s="2">
        <f t="shared" si="7"/>
        <v>25.869837296620773</v>
      </c>
      <c r="O126" s="2">
        <f t="shared" si="9"/>
        <v>2067</v>
      </c>
      <c r="Q126" s="3">
        <f t="shared" si="13"/>
        <v>0.30000000000000004</v>
      </c>
      <c r="R126" s="2">
        <f t="shared" si="10"/>
        <v>55.93</v>
      </c>
      <c r="S126" s="2">
        <f t="shared" si="11"/>
        <v>620.10000000000014</v>
      </c>
      <c r="T126" t="str">
        <f t="shared" si="12"/>
        <v>High</v>
      </c>
      <c r="U126" s="2">
        <f t="shared" si="8"/>
        <v>2041.1301627033793</v>
      </c>
    </row>
    <row r="127" spans="1:21" x14ac:dyDescent="0.35">
      <c r="A127" s="1">
        <v>183825</v>
      </c>
      <c r="B127" t="s">
        <v>21</v>
      </c>
      <c r="C127" t="s">
        <v>33</v>
      </c>
      <c r="D127" t="s">
        <v>23</v>
      </c>
      <c r="E127" t="s">
        <v>33</v>
      </c>
      <c r="F127">
        <v>2989</v>
      </c>
      <c r="G127" t="s">
        <v>24</v>
      </c>
      <c r="H127" t="s">
        <v>254</v>
      </c>
      <c r="I127" s="2">
        <v>19.989999999999998</v>
      </c>
      <c r="J127" t="s">
        <v>26</v>
      </c>
      <c r="K127" t="s">
        <v>255</v>
      </c>
      <c r="L127" t="s">
        <v>28</v>
      </c>
      <c r="M127" t="s">
        <v>29</v>
      </c>
      <c r="N127" s="2">
        <f t="shared" si="7"/>
        <v>149.52476238119061</v>
      </c>
      <c r="O127" s="2">
        <f t="shared" si="9"/>
        <v>2989</v>
      </c>
      <c r="Q127" s="3">
        <f t="shared" si="13"/>
        <v>0.30000000000000004</v>
      </c>
      <c r="R127" s="2">
        <f t="shared" si="10"/>
        <v>13.992999999999999</v>
      </c>
      <c r="S127" s="2">
        <f t="shared" si="11"/>
        <v>896.69999999999982</v>
      </c>
      <c r="T127" t="str">
        <f t="shared" si="12"/>
        <v>High</v>
      </c>
      <c r="U127" s="2">
        <f t="shared" si="8"/>
        <v>2839.4752376188094</v>
      </c>
    </row>
    <row r="128" spans="1:21" x14ac:dyDescent="0.35">
      <c r="A128" s="1">
        <v>144012</v>
      </c>
      <c r="B128" t="s">
        <v>42</v>
      </c>
      <c r="C128" t="s">
        <v>33</v>
      </c>
      <c r="D128" t="s">
        <v>23</v>
      </c>
      <c r="E128" t="s">
        <v>22</v>
      </c>
      <c r="F128">
        <v>743</v>
      </c>
      <c r="G128" t="s">
        <v>24</v>
      </c>
      <c r="H128" t="s">
        <v>256</v>
      </c>
      <c r="I128" s="2">
        <v>59.9</v>
      </c>
      <c r="J128" t="s">
        <v>26</v>
      </c>
      <c r="K128" t="s">
        <v>257</v>
      </c>
      <c r="L128" t="s">
        <v>28</v>
      </c>
      <c r="M128" t="s">
        <v>29</v>
      </c>
      <c r="N128" s="2">
        <f t="shared" si="7"/>
        <v>12.404006677796328</v>
      </c>
      <c r="O128" s="2">
        <f t="shared" si="9"/>
        <v>743</v>
      </c>
      <c r="Q128" s="3">
        <f t="shared" si="13"/>
        <v>0.3</v>
      </c>
      <c r="R128" s="2">
        <f t="shared" si="10"/>
        <v>41.93</v>
      </c>
      <c r="S128" s="2">
        <f t="shared" si="11"/>
        <v>222.89999999999998</v>
      </c>
      <c r="T128" t="str">
        <f t="shared" si="12"/>
        <v>Low</v>
      </c>
      <c r="U128" s="2">
        <f t="shared" si="8"/>
        <v>730.59599332220364</v>
      </c>
    </row>
    <row r="129" spans="1:21" x14ac:dyDescent="0.35">
      <c r="A129" s="1">
        <v>147051</v>
      </c>
      <c r="B129" t="s">
        <v>42</v>
      </c>
      <c r="C129" t="s">
        <v>22</v>
      </c>
      <c r="D129" t="s">
        <v>23</v>
      </c>
      <c r="E129" t="s">
        <v>22</v>
      </c>
      <c r="F129">
        <v>2325</v>
      </c>
      <c r="G129" t="s">
        <v>24</v>
      </c>
      <c r="H129" t="s">
        <v>258</v>
      </c>
      <c r="I129" s="2">
        <v>109</v>
      </c>
      <c r="J129" t="s">
        <v>26</v>
      </c>
      <c r="K129" t="s">
        <v>259</v>
      </c>
      <c r="L129" t="s">
        <v>28</v>
      </c>
      <c r="M129" t="s">
        <v>29</v>
      </c>
      <c r="N129" s="2">
        <f t="shared" si="7"/>
        <v>21.330275229357799</v>
      </c>
      <c r="O129" s="2">
        <f t="shared" si="9"/>
        <v>2325</v>
      </c>
      <c r="Q129" s="3">
        <f t="shared" si="13"/>
        <v>0.30000000000000004</v>
      </c>
      <c r="R129" s="2">
        <f t="shared" si="10"/>
        <v>76.3</v>
      </c>
      <c r="S129" s="2">
        <f t="shared" si="11"/>
        <v>697.5</v>
      </c>
      <c r="T129" t="str">
        <f t="shared" si="12"/>
        <v>High</v>
      </c>
      <c r="U129" s="2">
        <f t="shared" si="8"/>
        <v>2303.669724770642</v>
      </c>
    </row>
    <row r="130" spans="1:21" x14ac:dyDescent="0.35">
      <c r="A130" s="1">
        <v>185800</v>
      </c>
      <c r="B130" t="s">
        <v>32</v>
      </c>
      <c r="C130" t="s">
        <v>22</v>
      </c>
      <c r="D130" t="s">
        <v>23</v>
      </c>
      <c r="E130" t="s">
        <v>33</v>
      </c>
      <c r="F130">
        <v>1841</v>
      </c>
      <c r="G130" t="s">
        <v>24</v>
      </c>
      <c r="H130" t="s">
        <v>260</v>
      </c>
      <c r="I130" s="2">
        <v>109</v>
      </c>
      <c r="J130" t="s">
        <v>26</v>
      </c>
      <c r="K130" t="s">
        <v>261</v>
      </c>
      <c r="L130" t="s">
        <v>28</v>
      </c>
      <c r="M130" t="s">
        <v>29</v>
      </c>
      <c r="N130" s="2">
        <f t="shared" ref="N130:N193" si="14">(F130/I130)</f>
        <v>16.889908256880734</v>
      </c>
      <c r="O130" s="2">
        <f t="shared" si="9"/>
        <v>1841</v>
      </c>
      <c r="Q130" s="3">
        <f t="shared" si="13"/>
        <v>0.30000000000000004</v>
      </c>
      <c r="R130" s="2">
        <f t="shared" si="10"/>
        <v>76.3</v>
      </c>
      <c r="S130" s="2">
        <f t="shared" si="11"/>
        <v>552.29999999999995</v>
      </c>
      <c r="T130" t="str">
        <f t="shared" si="12"/>
        <v>Medium</v>
      </c>
      <c r="U130" s="2">
        <f t="shared" ref="U130:U193" si="15">(F130-N130)</f>
        <v>1824.1100917431193</v>
      </c>
    </row>
    <row r="131" spans="1:21" x14ac:dyDescent="0.35">
      <c r="A131" s="1">
        <v>197524</v>
      </c>
      <c r="B131" t="s">
        <v>21</v>
      </c>
      <c r="C131" t="s">
        <v>33</v>
      </c>
      <c r="D131" t="s">
        <v>23</v>
      </c>
      <c r="E131" t="s">
        <v>33</v>
      </c>
      <c r="F131">
        <v>2231</v>
      </c>
      <c r="G131" t="s">
        <v>24</v>
      </c>
      <c r="H131" t="s">
        <v>228</v>
      </c>
      <c r="I131" s="2">
        <v>49.9</v>
      </c>
      <c r="J131" t="s">
        <v>26</v>
      </c>
      <c r="K131" t="s">
        <v>262</v>
      </c>
      <c r="L131" t="s">
        <v>28</v>
      </c>
      <c r="M131" t="s">
        <v>29</v>
      </c>
      <c r="N131" s="2">
        <f t="shared" si="14"/>
        <v>44.709418837675351</v>
      </c>
      <c r="O131" s="2">
        <f t="shared" ref="O131:O194" si="16">(I131*N131)</f>
        <v>2231</v>
      </c>
      <c r="Q131" s="3">
        <f t="shared" si="13"/>
        <v>0.3</v>
      </c>
      <c r="R131" s="2">
        <f t="shared" ref="R131:R194" si="17">(I131*0.7)</f>
        <v>34.93</v>
      </c>
      <c r="S131" s="2">
        <f t="shared" ref="S131:S194" si="18">((O131)-(R131*N131))</f>
        <v>669.3</v>
      </c>
      <c r="T131" t="str">
        <f t="shared" ref="T131:T194" si="19">IF(O131&gt;2000,"High",IF(O131&gt;=1500,"Medium","Low"))</f>
        <v>High</v>
      </c>
      <c r="U131" s="2">
        <f t="shared" si="15"/>
        <v>2186.2905811623245</v>
      </c>
    </row>
    <row r="132" spans="1:21" x14ac:dyDescent="0.35">
      <c r="A132" s="1">
        <v>148823</v>
      </c>
      <c r="B132" t="s">
        <v>21</v>
      </c>
      <c r="C132" t="s">
        <v>22</v>
      </c>
      <c r="D132" t="s">
        <v>23</v>
      </c>
      <c r="E132" t="s">
        <v>33</v>
      </c>
      <c r="F132">
        <v>2211</v>
      </c>
      <c r="G132" t="s">
        <v>24</v>
      </c>
      <c r="H132" t="s">
        <v>263</v>
      </c>
      <c r="I132" s="2">
        <v>89.9</v>
      </c>
      <c r="J132" t="s">
        <v>26</v>
      </c>
      <c r="K132" t="s">
        <v>264</v>
      </c>
      <c r="L132" t="s">
        <v>265</v>
      </c>
      <c r="M132" t="s">
        <v>29</v>
      </c>
      <c r="N132" s="2">
        <f t="shared" si="14"/>
        <v>24.593993325917683</v>
      </c>
      <c r="O132" s="2">
        <f t="shared" si="16"/>
        <v>2211</v>
      </c>
      <c r="Q132" s="3">
        <f t="shared" ref="Q132:Q195" si="20">((I132-R132)/(I132))</f>
        <v>0.30000000000000004</v>
      </c>
      <c r="R132" s="2">
        <f t="shared" si="17"/>
        <v>62.93</v>
      </c>
      <c r="S132" s="2">
        <f t="shared" si="18"/>
        <v>663.30000000000018</v>
      </c>
      <c r="T132" t="str">
        <f t="shared" si="19"/>
        <v>High</v>
      </c>
      <c r="U132" s="2">
        <f t="shared" si="15"/>
        <v>2186.4060066740822</v>
      </c>
    </row>
    <row r="133" spans="1:21" x14ac:dyDescent="0.35">
      <c r="A133" s="1">
        <v>114550</v>
      </c>
      <c r="B133" t="s">
        <v>32</v>
      </c>
      <c r="C133" t="s">
        <v>22</v>
      </c>
      <c r="D133" t="s">
        <v>23</v>
      </c>
      <c r="E133" t="s">
        <v>22</v>
      </c>
      <c r="F133">
        <v>2114</v>
      </c>
      <c r="G133" t="s">
        <v>24</v>
      </c>
      <c r="H133" t="s">
        <v>266</v>
      </c>
      <c r="I133" s="2">
        <v>69.900000000000006</v>
      </c>
      <c r="J133" t="s">
        <v>26</v>
      </c>
      <c r="K133" t="s">
        <v>267</v>
      </c>
      <c r="L133" t="s">
        <v>265</v>
      </c>
      <c r="M133" t="s">
        <v>29</v>
      </c>
      <c r="N133" s="2">
        <f t="shared" si="14"/>
        <v>30.243204577968523</v>
      </c>
      <c r="O133" s="2">
        <f t="shared" si="16"/>
        <v>2114</v>
      </c>
      <c r="Q133" s="3">
        <f t="shared" si="20"/>
        <v>0.30000000000000004</v>
      </c>
      <c r="R133" s="2">
        <f t="shared" si="17"/>
        <v>48.93</v>
      </c>
      <c r="S133" s="2">
        <f t="shared" si="18"/>
        <v>634.20000000000027</v>
      </c>
      <c r="T133" t="str">
        <f t="shared" si="19"/>
        <v>High</v>
      </c>
      <c r="U133" s="2">
        <f t="shared" si="15"/>
        <v>2083.7567954220317</v>
      </c>
    </row>
    <row r="134" spans="1:21" x14ac:dyDescent="0.35">
      <c r="A134" s="1">
        <v>125398</v>
      </c>
      <c r="B134" t="s">
        <v>21</v>
      </c>
      <c r="C134" t="s">
        <v>33</v>
      </c>
      <c r="D134" t="s">
        <v>23</v>
      </c>
      <c r="E134" t="s">
        <v>33</v>
      </c>
      <c r="F134">
        <v>1350</v>
      </c>
      <c r="G134" t="s">
        <v>24</v>
      </c>
      <c r="H134" t="s">
        <v>268</v>
      </c>
      <c r="I134" s="2">
        <v>69.900000000000006</v>
      </c>
      <c r="J134" t="s">
        <v>26</v>
      </c>
      <c r="K134" t="s">
        <v>269</v>
      </c>
      <c r="L134" t="s">
        <v>265</v>
      </c>
      <c r="M134" t="s">
        <v>29</v>
      </c>
      <c r="N134" s="2">
        <f t="shared" si="14"/>
        <v>19.31330472103004</v>
      </c>
      <c r="O134" s="2">
        <f t="shared" si="16"/>
        <v>1349.9999999999998</v>
      </c>
      <c r="Q134" s="3">
        <f t="shared" si="20"/>
        <v>0.30000000000000004</v>
      </c>
      <c r="R134" s="2">
        <f t="shared" si="17"/>
        <v>48.93</v>
      </c>
      <c r="S134" s="2">
        <f t="shared" si="18"/>
        <v>404.99999999999989</v>
      </c>
      <c r="T134" t="str">
        <f t="shared" si="19"/>
        <v>Low</v>
      </c>
      <c r="U134" s="2">
        <f t="shared" si="15"/>
        <v>1330.6866952789699</v>
      </c>
    </row>
    <row r="135" spans="1:21" x14ac:dyDescent="0.35">
      <c r="A135" s="1">
        <v>123985</v>
      </c>
      <c r="B135" t="s">
        <v>32</v>
      </c>
      <c r="C135" t="s">
        <v>22</v>
      </c>
      <c r="D135" t="s">
        <v>23</v>
      </c>
      <c r="E135" t="s">
        <v>22</v>
      </c>
      <c r="F135">
        <v>2240</v>
      </c>
      <c r="G135" t="s">
        <v>24</v>
      </c>
      <c r="H135" t="s">
        <v>270</v>
      </c>
      <c r="I135" s="2">
        <v>69.900000000000006</v>
      </c>
      <c r="J135" t="s">
        <v>26</v>
      </c>
      <c r="K135" t="s">
        <v>271</v>
      </c>
      <c r="L135" t="s">
        <v>265</v>
      </c>
      <c r="M135" t="s">
        <v>29</v>
      </c>
      <c r="N135" s="2">
        <f t="shared" si="14"/>
        <v>32.045779685264662</v>
      </c>
      <c r="O135" s="2">
        <f t="shared" si="16"/>
        <v>2240</v>
      </c>
      <c r="Q135" s="3">
        <f t="shared" si="20"/>
        <v>0.30000000000000004</v>
      </c>
      <c r="R135" s="2">
        <f t="shared" si="17"/>
        <v>48.93</v>
      </c>
      <c r="S135" s="2">
        <f t="shared" si="18"/>
        <v>672</v>
      </c>
      <c r="T135" t="str">
        <f t="shared" si="19"/>
        <v>High</v>
      </c>
      <c r="U135" s="2">
        <f t="shared" si="15"/>
        <v>2207.9542203147353</v>
      </c>
    </row>
    <row r="136" spans="1:21" x14ac:dyDescent="0.35">
      <c r="A136" s="1">
        <v>186638</v>
      </c>
      <c r="B136" t="s">
        <v>32</v>
      </c>
      <c r="C136" t="s">
        <v>33</v>
      </c>
      <c r="D136" t="s">
        <v>23</v>
      </c>
      <c r="E136" t="s">
        <v>22</v>
      </c>
      <c r="F136">
        <v>1296</v>
      </c>
      <c r="G136" t="s">
        <v>24</v>
      </c>
      <c r="H136" t="s">
        <v>272</v>
      </c>
      <c r="I136" s="2">
        <v>59.9</v>
      </c>
      <c r="J136" t="s">
        <v>26</v>
      </c>
      <c r="K136" t="s">
        <v>273</v>
      </c>
      <c r="L136" t="s">
        <v>265</v>
      </c>
      <c r="M136" t="s">
        <v>29</v>
      </c>
      <c r="N136" s="2">
        <f t="shared" si="14"/>
        <v>21.636060100166944</v>
      </c>
      <c r="O136" s="2">
        <f t="shared" si="16"/>
        <v>1296</v>
      </c>
      <c r="Q136" s="3">
        <f t="shared" si="20"/>
        <v>0.3</v>
      </c>
      <c r="R136" s="2">
        <f t="shared" si="17"/>
        <v>41.93</v>
      </c>
      <c r="S136" s="2">
        <f t="shared" si="18"/>
        <v>388.80000000000007</v>
      </c>
      <c r="T136" t="str">
        <f t="shared" si="19"/>
        <v>Low</v>
      </c>
      <c r="U136" s="2">
        <f t="shared" si="15"/>
        <v>1274.363939899833</v>
      </c>
    </row>
    <row r="137" spans="1:21" x14ac:dyDescent="0.35">
      <c r="A137" s="1">
        <v>167281</v>
      </c>
      <c r="B137" t="s">
        <v>32</v>
      </c>
      <c r="C137" t="s">
        <v>33</v>
      </c>
      <c r="D137" t="s">
        <v>23</v>
      </c>
      <c r="E137" t="s">
        <v>33</v>
      </c>
      <c r="F137">
        <v>892</v>
      </c>
      <c r="G137" t="s">
        <v>24</v>
      </c>
      <c r="H137" t="s">
        <v>274</v>
      </c>
      <c r="I137" s="2">
        <v>59.9</v>
      </c>
      <c r="J137" t="s">
        <v>26</v>
      </c>
      <c r="K137" t="s">
        <v>275</v>
      </c>
      <c r="L137" t="s">
        <v>265</v>
      </c>
      <c r="M137" t="s">
        <v>29</v>
      </c>
      <c r="N137" s="2">
        <f t="shared" si="14"/>
        <v>14.891485809682806</v>
      </c>
      <c r="O137" s="2">
        <f t="shared" si="16"/>
        <v>892</v>
      </c>
      <c r="Q137" s="3">
        <f t="shared" si="20"/>
        <v>0.3</v>
      </c>
      <c r="R137" s="2">
        <f t="shared" si="17"/>
        <v>41.93</v>
      </c>
      <c r="S137" s="2">
        <f t="shared" si="18"/>
        <v>267.60000000000002</v>
      </c>
      <c r="T137" t="str">
        <f t="shared" si="19"/>
        <v>Low</v>
      </c>
      <c r="U137" s="2">
        <f t="shared" si="15"/>
        <v>877.10851419031724</v>
      </c>
    </row>
    <row r="138" spans="1:21" x14ac:dyDescent="0.35">
      <c r="A138" s="1">
        <v>118578</v>
      </c>
      <c r="B138" t="s">
        <v>32</v>
      </c>
      <c r="C138" t="s">
        <v>22</v>
      </c>
      <c r="D138" t="s">
        <v>23</v>
      </c>
      <c r="E138" t="s">
        <v>33</v>
      </c>
      <c r="F138">
        <v>1678</v>
      </c>
      <c r="G138" t="s">
        <v>24</v>
      </c>
      <c r="H138" t="s">
        <v>276</v>
      </c>
      <c r="I138" s="2">
        <v>49.9</v>
      </c>
      <c r="J138" t="s">
        <v>26</v>
      </c>
      <c r="K138" t="s">
        <v>277</v>
      </c>
      <c r="L138" t="s">
        <v>265</v>
      </c>
      <c r="M138" t="s">
        <v>29</v>
      </c>
      <c r="N138" s="2">
        <f t="shared" si="14"/>
        <v>33.627254509018037</v>
      </c>
      <c r="O138" s="2">
        <f t="shared" si="16"/>
        <v>1678</v>
      </c>
      <c r="Q138" s="3">
        <f t="shared" si="20"/>
        <v>0.3</v>
      </c>
      <c r="R138" s="2">
        <f t="shared" si="17"/>
        <v>34.93</v>
      </c>
      <c r="S138" s="2">
        <f t="shared" si="18"/>
        <v>503.39999999999986</v>
      </c>
      <c r="T138" t="str">
        <f t="shared" si="19"/>
        <v>Medium</v>
      </c>
      <c r="U138" s="2">
        <f t="shared" si="15"/>
        <v>1644.372745490982</v>
      </c>
    </row>
    <row r="139" spans="1:21" x14ac:dyDescent="0.35">
      <c r="A139" s="1">
        <v>174041</v>
      </c>
      <c r="B139" t="s">
        <v>32</v>
      </c>
      <c r="C139" t="s">
        <v>22</v>
      </c>
      <c r="D139" t="s">
        <v>23</v>
      </c>
      <c r="E139" t="s">
        <v>22</v>
      </c>
      <c r="F139">
        <v>2016</v>
      </c>
      <c r="G139" t="s">
        <v>24</v>
      </c>
      <c r="H139" t="s">
        <v>278</v>
      </c>
      <c r="I139" s="2">
        <v>49.9</v>
      </c>
      <c r="J139" t="s">
        <v>26</v>
      </c>
      <c r="K139" t="s">
        <v>279</v>
      </c>
      <c r="L139" t="s">
        <v>265</v>
      </c>
      <c r="M139" t="s">
        <v>29</v>
      </c>
      <c r="N139" s="2">
        <f t="shared" si="14"/>
        <v>40.400801603206411</v>
      </c>
      <c r="O139" s="2">
        <f t="shared" si="16"/>
        <v>2015.9999999999998</v>
      </c>
      <c r="Q139" s="3">
        <f t="shared" si="20"/>
        <v>0.3</v>
      </c>
      <c r="R139" s="2">
        <f t="shared" si="17"/>
        <v>34.93</v>
      </c>
      <c r="S139" s="2">
        <f t="shared" si="18"/>
        <v>604.79999999999995</v>
      </c>
      <c r="T139" t="str">
        <f t="shared" si="19"/>
        <v>High</v>
      </c>
      <c r="U139" s="2">
        <f t="shared" si="15"/>
        <v>1975.5991983967936</v>
      </c>
    </row>
    <row r="140" spans="1:21" x14ac:dyDescent="0.35">
      <c r="A140" s="1">
        <v>127644</v>
      </c>
      <c r="B140" t="s">
        <v>42</v>
      </c>
      <c r="C140" t="s">
        <v>22</v>
      </c>
      <c r="D140" t="s">
        <v>23</v>
      </c>
      <c r="E140" t="s">
        <v>33</v>
      </c>
      <c r="F140">
        <v>1498</v>
      </c>
      <c r="G140" t="s">
        <v>24</v>
      </c>
      <c r="H140" t="s">
        <v>280</v>
      </c>
      <c r="I140" s="2">
        <v>45.9</v>
      </c>
      <c r="J140" t="s">
        <v>26</v>
      </c>
      <c r="K140" t="s">
        <v>281</v>
      </c>
      <c r="L140" t="s">
        <v>265</v>
      </c>
      <c r="M140" t="s">
        <v>29</v>
      </c>
      <c r="N140" s="2">
        <f t="shared" si="14"/>
        <v>32.636165577342048</v>
      </c>
      <c r="O140" s="2">
        <f t="shared" si="16"/>
        <v>1498</v>
      </c>
      <c r="Q140" s="3">
        <f t="shared" si="20"/>
        <v>0.3000000000000001</v>
      </c>
      <c r="R140" s="2">
        <f t="shared" si="17"/>
        <v>32.129999999999995</v>
      </c>
      <c r="S140" s="2">
        <f t="shared" si="18"/>
        <v>449.40000000000009</v>
      </c>
      <c r="T140" t="str">
        <f t="shared" si="19"/>
        <v>Low</v>
      </c>
      <c r="U140" s="2">
        <f t="shared" si="15"/>
        <v>1465.3638344226579</v>
      </c>
    </row>
    <row r="141" spans="1:21" x14ac:dyDescent="0.35">
      <c r="A141" s="1">
        <v>132007</v>
      </c>
      <c r="B141" t="s">
        <v>21</v>
      </c>
      <c r="C141" t="s">
        <v>22</v>
      </c>
      <c r="D141" t="s">
        <v>23</v>
      </c>
      <c r="E141" t="s">
        <v>33</v>
      </c>
      <c r="F141">
        <v>2491</v>
      </c>
      <c r="G141" t="s">
        <v>24</v>
      </c>
      <c r="H141" t="s">
        <v>282</v>
      </c>
      <c r="I141" s="2">
        <v>9.99</v>
      </c>
      <c r="J141" t="s">
        <v>26</v>
      </c>
      <c r="K141" t="s">
        <v>283</v>
      </c>
      <c r="L141" t="s">
        <v>265</v>
      </c>
      <c r="M141" t="s">
        <v>29</v>
      </c>
      <c r="N141" s="2">
        <f t="shared" si="14"/>
        <v>249.34934934934935</v>
      </c>
      <c r="O141" s="2">
        <f t="shared" si="16"/>
        <v>2491</v>
      </c>
      <c r="Q141" s="3">
        <f t="shared" si="20"/>
        <v>0.30000000000000004</v>
      </c>
      <c r="R141" s="2">
        <f t="shared" si="17"/>
        <v>6.9929999999999994</v>
      </c>
      <c r="S141" s="2">
        <f t="shared" si="18"/>
        <v>747.30000000000018</v>
      </c>
      <c r="T141" t="str">
        <f t="shared" si="19"/>
        <v>High</v>
      </c>
      <c r="U141" s="2">
        <f t="shared" si="15"/>
        <v>2241.6506506506507</v>
      </c>
    </row>
    <row r="142" spans="1:21" x14ac:dyDescent="0.35">
      <c r="A142" s="1">
        <v>147998</v>
      </c>
      <c r="B142" t="s">
        <v>21</v>
      </c>
      <c r="C142" t="s">
        <v>22</v>
      </c>
      <c r="D142" t="s">
        <v>23</v>
      </c>
      <c r="E142" t="s">
        <v>22</v>
      </c>
      <c r="F142">
        <v>2556</v>
      </c>
      <c r="G142" t="s">
        <v>24</v>
      </c>
      <c r="H142" t="s">
        <v>284</v>
      </c>
      <c r="I142" s="2">
        <v>9.99</v>
      </c>
      <c r="J142" t="s">
        <v>26</v>
      </c>
      <c r="K142" t="s">
        <v>285</v>
      </c>
      <c r="L142" t="s">
        <v>265</v>
      </c>
      <c r="M142" t="s">
        <v>29</v>
      </c>
      <c r="N142" s="2">
        <f t="shared" si="14"/>
        <v>255.85585585585585</v>
      </c>
      <c r="O142" s="2">
        <f t="shared" si="16"/>
        <v>2556</v>
      </c>
      <c r="Q142" s="3">
        <f t="shared" si="20"/>
        <v>0.30000000000000004</v>
      </c>
      <c r="R142" s="2">
        <f t="shared" si="17"/>
        <v>6.9929999999999994</v>
      </c>
      <c r="S142" s="2">
        <f t="shared" si="18"/>
        <v>766.80000000000018</v>
      </c>
      <c r="T142" t="str">
        <f t="shared" si="19"/>
        <v>High</v>
      </c>
      <c r="U142" s="2">
        <f t="shared" si="15"/>
        <v>2300.1441441441443</v>
      </c>
    </row>
    <row r="143" spans="1:21" x14ac:dyDescent="0.35">
      <c r="A143" s="1">
        <v>176666</v>
      </c>
      <c r="B143" t="s">
        <v>21</v>
      </c>
      <c r="C143" t="s">
        <v>33</v>
      </c>
      <c r="D143" t="s">
        <v>23</v>
      </c>
      <c r="E143" t="s">
        <v>22</v>
      </c>
      <c r="F143">
        <v>2852</v>
      </c>
      <c r="G143" t="s">
        <v>24</v>
      </c>
      <c r="H143" t="s">
        <v>286</v>
      </c>
      <c r="I143" s="2">
        <v>45.9</v>
      </c>
      <c r="J143" t="s">
        <v>26</v>
      </c>
      <c r="K143" t="s">
        <v>287</v>
      </c>
      <c r="L143" t="s">
        <v>265</v>
      </c>
      <c r="M143" t="s">
        <v>29</v>
      </c>
      <c r="N143" s="2">
        <f t="shared" si="14"/>
        <v>62.135076252723316</v>
      </c>
      <c r="O143" s="2">
        <f t="shared" si="16"/>
        <v>2852</v>
      </c>
      <c r="Q143" s="3">
        <f t="shared" si="20"/>
        <v>0.3000000000000001</v>
      </c>
      <c r="R143" s="2">
        <f t="shared" si="17"/>
        <v>32.129999999999995</v>
      </c>
      <c r="S143" s="2">
        <f t="shared" si="18"/>
        <v>855.60000000000014</v>
      </c>
      <c r="T143" t="str">
        <f t="shared" si="19"/>
        <v>High</v>
      </c>
      <c r="U143" s="2">
        <f t="shared" si="15"/>
        <v>2789.8649237472769</v>
      </c>
    </row>
    <row r="144" spans="1:21" x14ac:dyDescent="0.35">
      <c r="A144" s="1">
        <v>193686</v>
      </c>
      <c r="B144" t="s">
        <v>21</v>
      </c>
      <c r="C144" t="s">
        <v>33</v>
      </c>
      <c r="D144" t="s">
        <v>23</v>
      </c>
      <c r="E144" t="s">
        <v>22</v>
      </c>
      <c r="F144">
        <v>1899</v>
      </c>
      <c r="G144" t="s">
        <v>24</v>
      </c>
      <c r="H144" t="s">
        <v>288</v>
      </c>
      <c r="I144" s="2">
        <v>99.9</v>
      </c>
      <c r="J144" t="s">
        <v>26</v>
      </c>
      <c r="K144" t="s">
        <v>289</v>
      </c>
      <c r="L144" t="s">
        <v>265</v>
      </c>
      <c r="M144" t="s">
        <v>29</v>
      </c>
      <c r="N144" s="2">
        <f t="shared" si="14"/>
        <v>19.009009009009009</v>
      </c>
      <c r="O144" s="2">
        <f t="shared" si="16"/>
        <v>1899.0000000000002</v>
      </c>
      <c r="Q144" s="3">
        <f t="shared" si="20"/>
        <v>0.3000000000000001</v>
      </c>
      <c r="R144" s="2">
        <f t="shared" si="17"/>
        <v>69.929999999999993</v>
      </c>
      <c r="S144" s="2">
        <f t="shared" si="18"/>
        <v>569.70000000000027</v>
      </c>
      <c r="T144" t="str">
        <f t="shared" si="19"/>
        <v>Medium</v>
      </c>
      <c r="U144" s="2">
        <f t="shared" si="15"/>
        <v>1879.9909909909909</v>
      </c>
    </row>
    <row r="145" spans="1:21" x14ac:dyDescent="0.35">
      <c r="A145" s="1">
        <v>163610</v>
      </c>
      <c r="B145" t="s">
        <v>42</v>
      </c>
      <c r="C145" t="s">
        <v>33</v>
      </c>
      <c r="D145" t="s">
        <v>23</v>
      </c>
      <c r="E145" t="s">
        <v>22</v>
      </c>
      <c r="F145">
        <v>2466</v>
      </c>
      <c r="G145" t="s">
        <v>24</v>
      </c>
      <c r="H145" t="s">
        <v>290</v>
      </c>
      <c r="I145" s="2">
        <v>89.9</v>
      </c>
      <c r="J145" t="s">
        <v>26</v>
      </c>
      <c r="K145" t="s">
        <v>291</v>
      </c>
      <c r="L145" t="s">
        <v>265</v>
      </c>
      <c r="M145" t="s">
        <v>29</v>
      </c>
      <c r="N145" s="2">
        <f t="shared" si="14"/>
        <v>27.43047830923248</v>
      </c>
      <c r="O145" s="2">
        <f t="shared" si="16"/>
        <v>2466</v>
      </c>
      <c r="Q145" s="3">
        <f t="shared" si="20"/>
        <v>0.30000000000000004</v>
      </c>
      <c r="R145" s="2">
        <f t="shared" si="17"/>
        <v>62.93</v>
      </c>
      <c r="S145" s="2">
        <f t="shared" si="18"/>
        <v>739.8</v>
      </c>
      <c r="T145" t="str">
        <f t="shared" si="19"/>
        <v>High</v>
      </c>
      <c r="U145" s="2">
        <f t="shared" si="15"/>
        <v>2438.5695216907675</v>
      </c>
    </row>
    <row r="146" spans="1:21" x14ac:dyDescent="0.35">
      <c r="A146" s="1">
        <v>170364</v>
      </c>
      <c r="B146" t="s">
        <v>21</v>
      </c>
      <c r="C146" t="s">
        <v>22</v>
      </c>
      <c r="D146" t="s">
        <v>23</v>
      </c>
      <c r="E146" t="s">
        <v>22</v>
      </c>
      <c r="F146">
        <v>818</v>
      </c>
      <c r="G146" t="s">
        <v>24</v>
      </c>
      <c r="H146" t="s">
        <v>292</v>
      </c>
      <c r="I146" s="2">
        <v>45.9</v>
      </c>
      <c r="J146" t="s">
        <v>26</v>
      </c>
      <c r="K146" t="s">
        <v>293</v>
      </c>
      <c r="L146" t="s">
        <v>265</v>
      </c>
      <c r="M146" t="s">
        <v>29</v>
      </c>
      <c r="N146" s="2">
        <f t="shared" si="14"/>
        <v>17.821350762527235</v>
      </c>
      <c r="O146" s="2">
        <f t="shared" si="16"/>
        <v>818.00000000000011</v>
      </c>
      <c r="Q146" s="3">
        <f t="shared" si="20"/>
        <v>0.3000000000000001</v>
      </c>
      <c r="R146" s="2">
        <f t="shared" si="17"/>
        <v>32.129999999999995</v>
      </c>
      <c r="S146" s="2">
        <f t="shared" si="18"/>
        <v>245.40000000000009</v>
      </c>
      <c r="T146" t="str">
        <f t="shared" si="19"/>
        <v>Low</v>
      </c>
      <c r="U146" s="2">
        <f t="shared" si="15"/>
        <v>800.17864923747277</v>
      </c>
    </row>
    <row r="147" spans="1:21" x14ac:dyDescent="0.35">
      <c r="A147" s="1">
        <v>167599</v>
      </c>
      <c r="B147" t="s">
        <v>21</v>
      </c>
      <c r="C147" t="s">
        <v>22</v>
      </c>
      <c r="D147" t="s">
        <v>23</v>
      </c>
      <c r="E147" t="s">
        <v>22</v>
      </c>
      <c r="F147">
        <v>1500</v>
      </c>
      <c r="G147" t="s">
        <v>24</v>
      </c>
      <c r="H147" t="s">
        <v>294</v>
      </c>
      <c r="I147" s="2">
        <v>59.9</v>
      </c>
      <c r="J147" t="s">
        <v>26</v>
      </c>
      <c r="K147" t="s">
        <v>295</v>
      </c>
      <c r="L147" t="s">
        <v>265</v>
      </c>
      <c r="M147" t="s">
        <v>29</v>
      </c>
      <c r="N147" s="2">
        <f t="shared" si="14"/>
        <v>25.041736227045075</v>
      </c>
      <c r="O147" s="2">
        <f t="shared" si="16"/>
        <v>1500</v>
      </c>
      <c r="Q147" s="3">
        <f t="shared" si="20"/>
        <v>0.3</v>
      </c>
      <c r="R147" s="2">
        <f t="shared" si="17"/>
        <v>41.93</v>
      </c>
      <c r="S147" s="2">
        <f t="shared" si="18"/>
        <v>450</v>
      </c>
      <c r="T147" t="str">
        <f t="shared" si="19"/>
        <v>Medium</v>
      </c>
      <c r="U147" s="2">
        <f t="shared" si="15"/>
        <v>1474.958263772955</v>
      </c>
    </row>
    <row r="148" spans="1:21" x14ac:dyDescent="0.35">
      <c r="A148" s="1">
        <v>166421</v>
      </c>
      <c r="B148" t="s">
        <v>32</v>
      </c>
      <c r="C148" t="s">
        <v>33</v>
      </c>
      <c r="D148" t="s">
        <v>23</v>
      </c>
      <c r="E148" t="s">
        <v>22</v>
      </c>
      <c r="F148">
        <v>2878</v>
      </c>
      <c r="G148" t="s">
        <v>24</v>
      </c>
      <c r="H148" t="s">
        <v>296</v>
      </c>
      <c r="I148" s="2">
        <v>79.900000000000006</v>
      </c>
      <c r="J148" t="s">
        <v>26</v>
      </c>
      <c r="K148" t="s">
        <v>297</v>
      </c>
      <c r="L148" t="s">
        <v>265</v>
      </c>
      <c r="M148" t="s">
        <v>29</v>
      </c>
      <c r="N148" s="2">
        <f t="shared" si="14"/>
        <v>36.020025031289109</v>
      </c>
      <c r="O148" s="2">
        <f t="shared" si="16"/>
        <v>2878</v>
      </c>
      <c r="Q148" s="3">
        <f t="shared" si="20"/>
        <v>0.30000000000000004</v>
      </c>
      <c r="R148" s="2">
        <f t="shared" si="17"/>
        <v>55.93</v>
      </c>
      <c r="S148" s="2">
        <f t="shared" si="18"/>
        <v>863.40000000000009</v>
      </c>
      <c r="T148" t="str">
        <f t="shared" si="19"/>
        <v>High</v>
      </c>
      <c r="U148" s="2">
        <f t="shared" si="15"/>
        <v>2841.9799749687108</v>
      </c>
    </row>
    <row r="149" spans="1:21" x14ac:dyDescent="0.35">
      <c r="A149" s="1">
        <v>129247</v>
      </c>
      <c r="B149" t="s">
        <v>42</v>
      </c>
      <c r="C149" t="s">
        <v>33</v>
      </c>
      <c r="D149" t="s">
        <v>23</v>
      </c>
      <c r="E149" t="s">
        <v>22</v>
      </c>
      <c r="F149">
        <v>2386</v>
      </c>
      <c r="G149" t="s">
        <v>24</v>
      </c>
      <c r="H149" t="s">
        <v>298</v>
      </c>
      <c r="I149" s="2">
        <v>69.900000000000006</v>
      </c>
      <c r="J149" t="s">
        <v>26</v>
      </c>
      <c r="K149" t="s">
        <v>299</v>
      </c>
      <c r="L149" t="s">
        <v>265</v>
      </c>
      <c r="M149" t="s">
        <v>29</v>
      </c>
      <c r="N149" s="2">
        <f t="shared" si="14"/>
        <v>34.134477825464948</v>
      </c>
      <c r="O149" s="2">
        <f t="shared" si="16"/>
        <v>2386</v>
      </c>
      <c r="Q149" s="3">
        <f t="shared" si="20"/>
        <v>0.30000000000000004</v>
      </c>
      <c r="R149" s="2">
        <f t="shared" si="17"/>
        <v>48.93</v>
      </c>
      <c r="S149" s="2">
        <f t="shared" si="18"/>
        <v>715.80000000000018</v>
      </c>
      <c r="T149" t="str">
        <f t="shared" si="19"/>
        <v>High</v>
      </c>
      <c r="U149" s="2">
        <f t="shared" si="15"/>
        <v>2351.8655221745353</v>
      </c>
    </row>
    <row r="150" spans="1:21" x14ac:dyDescent="0.35">
      <c r="A150" s="1">
        <v>127314</v>
      </c>
      <c r="B150" t="s">
        <v>32</v>
      </c>
      <c r="C150" t="s">
        <v>33</v>
      </c>
      <c r="D150" t="s">
        <v>23</v>
      </c>
      <c r="E150" t="s">
        <v>33</v>
      </c>
      <c r="F150">
        <v>2076</v>
      </c>
      <c r="G150" t="s">
        <v>24</v>
      </c>
      <c r="H150" t="s">
        <v>300</v>
      </c>
      <c r="I150" s="2">
        <v>99.9</v>
      </c>
      <c r="J150" t="s">
        <v>26</v>
      </c>
      <c r="K150" t="s">
        <v>301</v>
      </c>
      <c r="L150" t="s">
        <v>265</v>
      </c>
      <c r="M150" t="s">
        <v>29</v>
      </c>
      <c r="N150" s="2">
        <f t="shared" si="14"/>
        <v>20.780780780780781</v>
      </c>
      <c r="O150" s="2">
        <f t="shared" si="16"/>
        <v>2076</v>
      </c>
      <c r="Q150" s="3">
        <f t="shared" si="20"/>
        <v>0.3000000000000001</v>
      </c>
      <c r="R150" s="2">
        <f t="shared" si="17"/>
        <v>69.929999999999993</v>
      </c>
      <c r="S150" s="2">
        <f t="shared" si="18"/>
        <v>622.80000000000018</v>
      </c>
      <c r="T150" t="str">
        <f t="shared" si="19"/>
        <v>High</v>
      </c>
      <c r="U150" s="2">
        <f t="shared" si="15"/>
        <v>2055.2192192192192</v>
      </c>
    </row>
    <row r="151" spans="1:21" x14ac:dyDescent="0.35">
      <c r="A151" s="1">
        <v>111979</v>
      </c>
      <c r="B151" t="s">
        <v>42</v>
      </c>
      <c r="C151" t="s">
        <v>22</v>
      </c>
      <c r="D151" t="s">
        <v>23</v>
      </c>
      <c r="E151" t="s">
        <v>22</v>
      </c>
      <c r="F151">
        <v>2734</v>
      </c>
      <c r="G151" t="s">
        <v>24</v>
      </c>
      <c r="H151" t="s">
        <v>302</v>
      </c>
      <c r="I151" s="2">
        <v>59.9</v>
      </c>
      <c r="J151" t="s">
        <v>26</v>
      </c>
      <c r="K151" t="s">
        <v>303</v>
      </c>
      <c r="L151" t="s">
        <v>265</v>
      </c>
      <c r="M151" t="s">
        <v>29</v>
      </c>
      <c r="N151" s="2">
        <f t="shared" si="14"/>
        <v>45.642737896494161</v>
      </c>
      <c r="O151" s="2">
        <f t="shared" si="16"/>
        <v>2734</v>
      </c>
      <c r="Q151" s="3">
        <f t="shared" si="20"/>
        <v>0.3</v>
      </c>
      <c r="R151" s="2">
        <f t="shared" si="17"/>
        <v>41.93</v>
      </c>
      <c r="S151" s="2">
        <f t="shared" si="18"/>
        <v>820.19999999999982</v>
      </c>
      <c r="T151" t="str">
        <f t="shared" si="19"/>
        <v>High</v>
      </c>
      <c r="U151" s="2">
        <f t="shared" si="15"/>
        <v>2688.3572621035059</v>
      </c>
    </row>
    <row r="152" spans="1:21" x14ac:dyDescent="0.35">
      <c r="A152" s="1">
        <v>120354</v>
      </c>
      <c r="B152" t="s">
        <v>21</v>
      </c>
      <c r="C152" t="s">
        <v>33</v>
      </c>
      <c r="D152" t="s">
        <v>23</v>
      </c>
      <c r="E152" t="s">
        <v>22</v>
      </c>
      <c r="F152">
        <v>2836</v>
      </c>
      <c r="G152" t="s">
        <v>24</v>
      </c>
      <c r="H152" t="s">
        <v>304</v>
      </c>
      <c r="I152" s="2">
        <v>59.9</v>
      </c>
      <c r="J152" t="s">
        <v>26</v>
      </c>
      <c r="K152" t="s">
        <v>305</v>
      </c>
      <c r="L152" t="s">
        <v>265</v>
      </c>
      <c r="M152" t="s">
        <v>29</v>
      </c>
      <c r="N152" s="2">
        <f t="shared" si="14"/>
        <v>47.345575959933221</v>
      </c>
      <c r="O152" s="2">
        <f t="shared" si="16"/>
        <v>2836</v>
      </c>
      <c r="Q152" s="3">
        <f t="shared" si="20"/>
        <v>0.3</v>
      </c>
      <c r="R152" s="2">
        <f t="shared" si="17"/>
        <v>41.93</v>
      </c>
      <c r="S152" s="2">
        <f t="shared" si="18"/>
        <v>850.8</v>
      </c>
      <c r="T152" t="str">
        <f t="shared" si="19"/>
        <v>High</v>
      </c>
      <c r="U152" s="2">
        <f t="shared" si="15"/>
        <v>2788.6544240400667</v>
      </c>
    </row>
    <row r="153" spans="1:21" x14ac:dyDescent="0.35">
      <c r="A153" s="1">
        <v>144848</v>
      </c>
      <c r="B153" t="s">
        <v>42</v>
      </c>
      <c r="C153" t="s">
        <v>22</v>
      </c>
      <c r="D153" t="s">
        <v>23</v>
      </c>
      <c r="E153" t="s">
        <v>22</v>
      </c>
      <c r="F153">
        <v>2193</v>
      </c>
      <c r="G153" t="s">
        <v>24</v>
      </c>
      <c r="H153" t="s">
        <v>306</v>
      </c>
      <c r="I153" s="2">
        <v>89.9</v>
      </c>
      <c r="J153" t="s">
        <v>26</v>
      </c>
      <c r="K153" t="s">
        <v>307</v>
      </c>
      <c r="L153" t="s">
        <v>265</v>
      </c>
      <c r="M153" t="s">
        <v>29</v>
      </c>
      <c r="N153" s="2">
        <f t="shared" si="14"/>
        <v>24.393770856507228</v>
      </c>
      <c r="O153" s="2">
        <f t="shared" si="16"/>
        <v>2193</v>
      </c>
      <c r="Q153" s="3">
        <f t="shared" si="20"/>
        <v>0.30000000000000004</v>
      </c>
      <c r="R153" s="2">
        <f t="shared" si="17"/>
        <v>62.93</v>
      </c>
      <c r="S153" s="2">
        <f t="shared" si="18"/>
        <v>657.90000000000009</v>
      </c>
      <c r="T153" t="str">
        <f t="shared" si="19"/>
        <v>High</v>
      </c>
      <c r="U153" s="2">
        <f t="shared" si="15"/>
        <v>2168.6062291434928</v>
      </c>
    </row>
    <row r="154" spans="1:21" x14ac:dyDescent="0.35">
      <c r="A154" s="1">
        <v>111957</v>
      </c>
      <c r="B154" t="s">
        <v>21</v>
      </c>
      <c r="C154" t="s">
        <v>33</v>
      </c>
      <c r="D154" t="s">
        <v>23</v>
      </c>
      <c r="E154" t="s">
        <v>22</v>
      </c>
      <c r="F154">
        <v>2164</v>
      </c>
      <c r="G154" t="s">
        <v>24</v>
      </c>
      <c r="H154" t="s">
        <v>308</v>
      </c>
      <c r="I154" s="2">
        <v>89.9</v>
      </c>
      <c r="J154" t="s">
        <v>26</v>
      </c>
      <c r="K154" t="s">
        <v>309</v>
      </c>
      <c r="L154" t="s">
        <v>265</v>
      </c>
      <c r="M154" t="s">
        <v>29</v>
      </c>
      <c r="N154" s="2">
        <f t="shared" si="14"/>
        <v>24.07119021134594</v>
      </c>
      <c r="O154" s="2">
        <f t="shared" si="16"/>
        <v>2164</v>
      </c>
      <c r="Q154" s="3">
        <f t="shared" si="20"/>
        <v>0.30000000000000004</v>
      </c>
      <c r="R154" s="2">
        <f t="shared" si="17"/>
        <v>62.93</v>
      </c>
      <c r="S154" s="2">
        <f t="shared" si="18"/>
        <v>649.20000000000005</v>
      </c>
      <c r="T154" t="str">
        <f t="shared" si="19"/>
        <v>High</v>
      </c>
      <c r="U154" s="2">
        <f t="shared" si="15"/>
        <v>2139.9288097886542</v>
      </c>
    </row>
    <row r="155" spans="1:21" x14ac:dyDescent="0.35">
      <c r="A155" s="1">
        <v>160763</v>
      </c>
      <c r="B155" t="s">
        <v>42</v>
      </c>
      <c r="C155" t="s">
        <v>33</v>
      </c>
      <c r="D155" t="s">
        <v>23</v>
      </c>
      <c r="E155" t="s">
        <v>33</v>
      </c>
      <c r="F155">
        <v>991</v>
      </c>
      <c r="G155" t="s">
        <v>24</v>
      </c>
      <c r="H155" t="s">
        <v>310</v>
      </c>
      <c r="I155" s="2">
        <v>45.9</v>
      </c>
      <c r="J155" t="s">
        <v>26</v>
      </c>
      <c r="K155" t="s">
        <v>311</v>
      </c>
      <c r="L155" t="s">
        <v>265</v>
      </c>
      <c r="M155" t="s">
        <v>29</v>
      </c>
      <c r="N155" s="2">
        <f t="shared" si="14"/>
        <v>21.59041394335512</v>
      </c>
      <c r="O155" s="2">
        <f t="shared" si="16"/>
        <v>991</v>
      </c>
      <c r="Q155" s="3">
        <f t="shared" si="20"/>
        <v>0.3000000000000001</v>
      </c>
      <c r="R155" s="2">
        <f t="shared" si="17"/>
        <v>32.129999999999995</v>
      </c>
      <c r="S155" s="2">
        <f t="shared" si="18"/>
        <v>297.30000000000007</v>
      </c>
      <c r="T155" t="str">
        <f t="shared" si="19"/>
        <v>Low</v>
      </c>
      <c r="U155" s="2">
        <f t="shared" si="15"/>
        <v>969.40958605664491</v>
      </c>
    </row>
    <row r="156" spans="1:21" x14ac:dyDescent="0.35">
      <c r="A156" s="1">
        <v>168270</v>
      </c>
      <c r="B156" t="s">
        <v>32</v>
      </c>
      <c r="C156" t="s">
        <v>33</v>
      </c>
      <c r="D156" t="s">
        <v>23</v>
      </c>
      <c r="E156" t="s">
        <v>33</v>
      </c>
      <c r="F156">
        <v>1525</v>
      </c>
      <c r="G156" t="s">
        <v>24</v>
      </c>
      <c r="H156" t="s">
        <v>278</v>
      </c>
      <c r="I156" s="2">
        <v>69.900000000000006</v>
      </c>
      <c r="J156" t="s">
        <v>26</v>
      </c>
      <c r="K156" t="s">
        <v>312</v>
      </c>
      <c r="L156" t="s">
        <v>265</v>
      </c>
      <c r="M156" t="s">
        <v>29</v>
      </c>
      <c r="N156" s="2">
        <f t="shared" si="14"/>
        <v>21.816881258941343</v>
      </c>
      <c r="O156" s="2">
        <f t="shared" si="16"/>
        <v>1525</v>
      </c>
      <c r="Q156" s="3">
        <f t="shared" si="20"/>
        <v>0.30000000000000004</v>
      </c>
      <c r="R156" s="2">
        <f t="shared" si="17"/>
        <v>48.93</v>
      </c>
      <c r="S156" s="2">
        <f t="shared" si="18"/>
        <v>457.5</v>
      </c>
      <c r="T156" t="str">
        <f t="shared" si="19"/>
        <v>Medium</v>
      </c>
      <c r="U156" s="2">
        <f t="shared" si="15"/>
        <v>1503.1831187410587</v>
      </c>
    </row>
    <row r="157" spans="1:21" x14ac:dyDescent="0.35">
      <c r="A157" s="1">
        <v>195082</v>
      </c>
      <c r="B157" t="s">
        <v>42</v>
      </c>
      <c r="C157" t="s">
        <v>22</v>
      </c>
      <c r="D157" t="s">
        <v>23</v>
      </c>
      <c r="E157" t="s">
        <v>22</v>
      </c>
      <c r="F157">
        <v>923</v>
      </c>
      <c r="G157" t="s">
        <v>24</v>
      </c>
      <c r="H157" t="s">
        <v>313</v>
      </c>
      <c r="I157" s="2">
        <v>69.900000000000006</v>
      </c>
      <c r="J157" t="s">
        <v>26</v>
      </c>
      <c r="K157" t="s">
        <v>314</v>
      </c>
      <c r="L157" t="s">
        <v>265</v>
      </c>
      <c r="M157" t="s">
        <v>29</v>
      </c>
      <c r="N157" s="2">
        <f t="shared" si="14"/>
        <v>13.204577968526465</v>
      </c>
      <c r="O157" s="2">
        <f t="shared" si="16"/>
        <v>923</v>
      </c>
      <c r="Q157" s="3">
        <f t="shared" si="20"/>
        <v>0.30000000000000004</v>
      </c>
      <c r="R157" s="2">
        <f t="shared" si="17"/>
        <v>48.93</v>
      </c>
      <c r="S157" s="2">
        <f t="shared" si="18"/>
        <v>276.90000000000009</v>
      </c>
      <c r="T157" t="str">
        <f t="shared" si="19"/>
        <v>Low</v>
      </c>
      <c r="U157" s="2">
        <f t="shared" si="15"/>
        <v>909.79542203147355</v>
      </c>
    </row>
    <row r="158" spans="1:21" x14ac:dyDescent="0.35">
      <c r="A158" s="1">
        <v>110329</v>
      </c>
      <c r="B158" t="s">
        <v>42</v>
      </c>
      <c r="C158" t="s">
        <v>22</v>
      </c>
      <c r="D158" t="s">
        <v>23</v>
      </c>
      <c r="E158" t="s">
        <v>33</v>
      </c>
      <c r="F158">
        <v>2397</v>
      </c>
      <c r="G158" t="s">
        <v>24</v>
      </c>
      <c r="H158" t="s">
        <v>315</v>
      </c>
      <c r="I158" s="2">
        <v>69.900000000000006</v>
      </c>
      <c r="J158" t="s">
        <v>26</v>
      </c>
      <c r="K158" t="s">
        <v>316</v>
      </c>
      <c r="L158" t="s">
        <v>265</v>
      </c>
      <c r="M158" t="s">
        <v>29</v>
      </c>
      <c r="N158" s="2">
        <f t="shared" si="14"/>
        <v>34.291845493562228</v>
      </c>
      <c r="O158" s="2">
        <f t="shared" si="16"/>
        <v>2397</v>
      </c>
      <c r="Q158" s="3">
        <f t="shared" si="20"/>
        <v>0.30000000000000004</v>
      </c>
      <c r="R158" s="2">
        <f t="shared" si="17"/>
        <v>48.93</v>
      </c>
      <c r="S158" s="2">
        <f t="shared" si="18"/>
        <v>719.10000000000014</v>
      </c>
      <c r="T158" t="str">
        <f t="shared" si="19"/>
        <v>High</v>
      </c>
      <c r="U158" s="2">
        <f t="shared" si="15"/>
        <v>2362.7081545064379</v>
      </c>
    </row>
    <row r="159" spans="1:21" x14ac:dyDescent="0.35">
      <c r="A159" s="1">
        <v>147449</v>
      </c>
      <c r="B159" t="s">
        <v>32</v>
      </c>
      <c r="C159" t="s">
        <v>22</v>
      </c>
      <c r="D159" t="s">
        <v>23</v>
      </c>
      <c r="E159" t="s">
        <v>22</v>
      </c>
      <c r="F159">
        <v>1191</v>
      </c>
      <c r="G159" t="s">
        <v>24</v>
      </c>
      <c r="H159" t="s">
        <v>317</v>
      </c>
      <c r="I159" s="2">
        <v>69.900000000000006</v>
      </c>
      <c r="J159" t="s">
        <v>26</v>
      </c>
      <c r="K159" t="s">
        <v>318</v>
      </c>
      <c r="L159" t="s">
        <v>265</v>
      </c>
      <c r="M159" t="s">
        <v>29</v>
      </c>
      <c r="N159" s="2">
        <f t="shared" si="14"/>
        <v>17.038626609442058</v>
      </c>
      <c r="O159" s="2">
        <f t="shared" si="16"/>
        <v>1191</v>
      </c>
      <c r="Q159" s="3">
        <f t="shared" si="20"/>
        <v>0.30000000000000004</v>
      </c>
      <c r="R159" s="2">
        <f t="shared" si="17"/>
        <v>48.93</v>
      </c>
      <c r="S159" s="2">
        <f t="shared" si="18"/>
        <v>357.30000000000007</v>
      </c>
      <c r="T159" t="str">
        <f t="shared" si="19"/>
        <v>Low</v>
      </c>
      <c r="U159" s="2">
        <f t="shared" si="15"/>
        <v>1173.961373390558</v>
      </c>
    </row>
    <row r="160" spans="1:21" x14ac:dyDescent="0.35">
      <c r="A160" s="1">
        <v>193332</v>
      </c>
      <c r="B160" t="s">
        <v>21</v>
      </c>
      <c r="C160" t="s">
        <v>33</v>
      </c>
      <c r="D160" t="s">
        <v>23</v>
      </c>
      <c r="E160" t="s">
        <v>22</v>
      </c>
      <c r="F160">
        <v>1237</v>
      </c>
      <c r="G160" t="s">
        <v>24</v>
      </c>
      <c r="H160" t="s">
        <v>319</v>
      </c>
      <c r="I160" s="2">
        <v>49.9</v>
      </c>
      <c r="J160" t="s">
        <v>26</v>
      </c>
      <c r="K160" t="s">
        <v>320</v>
      </c>
      <c r="L160" t="s">
        <v>265</v>
      </c>
      <c r="M160" t="s">
        <v>29</v>
      </c>
      <c r="N160" s="2">
        <f t="shared" si="14"/>
        <v>24.789579158316634</v>
      </c>
      <c r="O160" s="2">
        <f t="shared" si="16"/>
        <v>1237</v>
      </c>
      <c r="Q160" s="3">
        <f t="shared" si="20"/>
        <v>0.3</v>
      </c>
      <c r="R160" s="2">
        <f t="shared" si="17"/>
        <v>34.93</v>
      </c>
      <c r="S160" s="2">
        <f t="shared" si="18"/>
        <v>371.1</v>
      </c>
      <c r="T160" t="str">
        <f t="shared" si="19"/>
        <v>Low</v>
      </c>
      <c r="U160" s="2">
        <f t="shared" si="15"/>
        <v>1212.2104208416833</v>
      </c>
    </row>
    <row r="161" spans="1:21" x14ac:dyDescent="0.35">
      <c r="A161" s="1">
        <v>146804</v>
      </c>
      <c r="B161" t="s">
        <v>21</v>
      </c>
      <c r="C161" t="s">
        <v>33</v>
      </c>
      <c r="D161" t="s">
        <v>23</v>
      </c>
      <c r="E161" t="s">
        <v>22</v>
      </c>
      <c r="F161">
        <v>1504</v>
      </c>
      <c r="G161" t="s">
        <v>24</v>
      </c>
      <c r="H161" t="s">
        <v>298</v>
      </c>
      <c r="I161" s="2">
        <v>69.900000000000006</v>
      </c>
      <c r="J161" t="s">
        <v>26</v>
      </c>
      <c r="K161" t="s">
        <v>321</v>
      </c>
      <c r="L161" t="s">
        <v>265</v>
      </c>
      <c r="M161" t="s">
        <v>29</v>
      </c>
      <c r="N161" s="2">
        <f t="shared" si="14"/>
        <v>21.516452074391985</v>
      </c>
      <c r="O161" s="2">
        <f t="shared" si="16"/>
        <v>1503.9999999999998</v>
      </c>
      <c r="Q161" s="3">
        <f t="shared" si="20"/>
        <v>0.30000000000000004</v>
      </c>
      <c r="R161" s="2">
        <f t="shared" si="17"/>
        <v>48.93</v>
      </c>
      <c r="S161" s="2">
        <f t="shared" si="18"/>
        <v>451.20000000000005</v>
      </c>
      <c r="T161" t="str">
        <f t="shared" si="19"/>
        <v>Medium</v>
      </c>
      <c r="U161" s="2">
        <f t="shared" si="15"/>
        <v>1482.483547925608</v>
      </c>
    </row>
    <row r="162" spans="1:21" x14ac:dyDescent="0.35">
      <c r="A162" s="1">
        <v>188909</v>
      </c>
      <c r="B162" t="s">
        <v>21</v>
      </c>
      <c r="C162" t="s">
        <v>33</v>
      </c>
      <c r="D162" t="s">
        <v>23</v>
      </c>
      <c r="E162" t="s">
        <v>33</v>
      </c>
      <c r="F162">
        <v>2863</v>
      </c>
      <c r="G162" t="s">
        <v>24</v>
      </c>
      <c r="H162" t="s">
        <v>322</v>
      </c>
      <c r="I162" s="2">
        <v>39.9</v>
      </c>
      <c r="J162" t="s">
        <v>26</v>
      </c>
      <c r="K162" t="s">
        <v>323</v>
      </c>
      <c r="L162" t="s">
        <v>324</v>
      </c>
      <c r="M162" t="s">
        <v>325</v>
      </c>
      <c r="N162" s="2">
        <f t="shared" si="14"/>
        <v>71.754385964912288</v>
      </c>
      <c r="O162" s="2">
        <f t="shared" si="16"/>
        <v>2863</v>
      </c>
      <c r="Q162" s="3">
        <f t="shared" si="20"/>
        <v>0.30000000000000004</v>
      </c>
      <c r="R162" s="2">
        <f t="shared" si="17"/>
        <v>27.929999999999996</v>
      </c>
      <c r="S162" s="2">
        <f t="shared" si="18"/>
        <v>858.90000000000009</v>
      </c>
      <c r="T162" t="str">
        <f t="shared" si="19"/>
        <v>High</v>
      </c>
      <c r="U162" s="2">
        <f t="shared" si="15"/>
        <v>2791.2456140350878</v>
      </c>
    </row>
    <row r="163" spans="1:21" x14ac:dyDescent="0.35">
      <c r="A163" s="1">
        <v>165910</v>
      </c>
      <c r="B163" t="s">
        <v>32</v>
      </c>
      <c r="C163" t="s">
        <v>33</v>
      </c>
      <c r="D163" t="s">
        <v>23</v>
      </c>
      <c r="E163" t="s">
        <v>22</v>
      </c>
      <c r="F163">
        <v>2760</v>
      </c>
      <c r="G163" t="s">
        <v>24</v>
      </c>
      <c r="H163" t="s">
        <v>326</v>
      </c>
      <c r="I163" s="2">
        <v>69.900000000000006</v>
      </c>
      <c r="J163" t="s">
        <v>26</v>
      </c>
      <c r="K163" t="s">
        <v>327</v>
      </c>
      <c r="L163" t="s">
        <v>324</v>
      </c>
      <c r="M163" t="s">
        <v>325</v>
      </c>
      <c r="N163" s="2">
        <f t="shared" si="14"/>
        <v>39.484978540772531</v>
      </c>
      <c r="O163" s="2">
        <f t="shared" si="16"/>
        <v>2760</v>
      </c>
      <c r="Q163" s="3">
        <f t="shared" si="20"/>
        <v>0.30000000000000004</v>
      </c>
      <c r="R163" s="2">
        <f t="shared" si="17"/>
        <v>48.93</v>
      </c>
      <c r="S163" s="2">
        <f t="shared" si="18"/>
        <v>828</v>
      </c>
      <c r="T163" t="str">
        <f t="shared" si="19"/>
        <v>High</v>
      </c>
      <c r="U163" s="2">
        <f t="shared" si="15"/>
        <v>2720.5150214592277</v>
      </c>
    </row>
    <row r="164" spans="1:21" x14ac:dyDescent="0.35">
      <c r="A164" s="1">
        <v>136738</v>
      </c>
      <c r="B164" t="s">
        <v>42</v>
      </c>
      <c r="C164" t="s">
        <v>22</v>
      </c>
      <c r="D164" t="s">
        <v>23</v>
      </c>
      <c r="E164" t="s">
        <v>33</v>
      </c>
      <c r="F164">
        <v>542</v>
      </c>
      <c r="G164" t="s">
        <v>24</v>
      </c>
      <c r="H164" t="s">
        <v>328</v>
      </c>
      <c r="I164" s="2">
        <v>7.99</v>
      </c>
      <c r="J164" t="s">
        <v>26</v>
      </c>
      <c r="K164" t="s">
        <v>329</v>
      </c>
      <c r="L164" t="s">
        <v>324</v>
      </c>
      <c r="M164" t="s">
        <v>325</v>
      </c>
      <c r="N164" s="2">
        <f t="shared" si="14"/>
        <v>67.834793491864829</v>
      </c>
      <c r="O164" s="2">
        <f t="shared" si="16"/>
        <v>542</v>
      </c>
      <c r="Q164" s="3">
        <f t="shared" si="20"/>
        <v>0.30000000000000004</v>
      </c>
      <c r="R164" s="2">
        <f t="shared" si="17"/>
        <v>5.593</v>
      </c>
      <c r="S164" s="2">
        <f t="shared" si="18"/>
        <v>162.60000000000002</v>
      </c>
      <c r="T164" t="str">
        <f t="shared" si="19"/>
        <v>Low</v>
      </c>
      <c r="U164" s="2">
        <f t="shared" si="15"/>
        <v>474.16520650813516</v>
      </c>
    </row>
    <row r="165" spans="1:21" x14ac:dyDescent="0.35">
      <c r="A165" s="1">
        <v>144497</v>
      </c>
      <c r="B165" t="s">
        <v>32</v>
      </c>
      <c r="C165" t="s">
        <v>33</v>
      </c>
      <c r="D165" t="s">
        <v>23</v>
      </c>
      <c r="E165" t="s">
        <v>33</v>
      </c>
      <c r="F165">
        <v>1105</v>
      </c>
      <c r="G165" t="s">
        <v>24</v>
      </c>
      <c r="H165" t="s">
        <v>330</v>
      </c>
      <c r="I165" s="2">
        <v>49.9</v>
      </c>
      <c r="J165" t="s">
        <v>26</v>
      </c>
      <c r="K165" t="s">
        <v>331</v>
      </c>
      <c r="L165" t="s">
        <v>324</v>
      </c>
      <c r="M165" t="s">
        <v>325</v>
      </c>
      <c r="N165" s="2">
        <f t="shared" si="14"/>
        <v>22.14428857715431</v>
      </c>
      <c r="O165" s="2">
        <f t="shared" si="16"/>
        <v>1105</v>
      </c>
      <c r="Q165" s="3">
        <f t="shared" si="20"/>
        <v>0.3</v>
      </c>
      <c r="R165" s="2">
        <f t="shared" si="17"/>
        <v>34.93</v>
      </c>
      <c r="S165" s="2">
        <f t="shared" si="18"/>
        <v>331.5</v>
      </c>
      <c r="T165" t="str">
        <f t="shared" si="19"/>
        <v>Low</v>
      </c>
      <c r="U165" s="2">
        <f t="shared" si="15"/>
        <v>1082.8557114228456</v>
      </c>
    </row>
    <row r="166" spans="1:21" x14ac:dyDescent="0.35">
      <c r="A166" s="1">
        <v>135036</v>
      </c>
      <c r="B166" t="s">
        <v>32</v>
      </c>
      <c r="C166" t="s">
        <v>33</v>
      </c>
      <c r="D166" t="s">
        <v>23</v>
      </c>
      <c r="E166" t="s">
        <v>22</v>
      </c>
      <c r="F166">
        <v>1435</v>
      </c>
      <c r="G166" t="s">
        <v>24</v>
      </c>
      <c r="H166" t="s">
        <v>332</v>
      </c>
      <c r="I166" s="2">
        <v>49.9</v>
      </c>
      <c r="J166" t="s">
        <v>26</v>
      </c>
      <c r="K166" t="s">
        <v>333</v>
      </c>
      <c r="L166" t="s">
        <v>324</v>
      </c>
      <c r="M166" t="s">
        <v>325</v>
      </c>
      <c r="N166" s="2">
        <f t="shared" si="14"/>
        <v>28.757515030060119</v>
      </c>
      <c r="O166" s="2">
        <f t="shared" si="16"/>
        <v>1435</v>
      </c>
      <c r="Q166" s="3">
        <f t="shared" si="20"/>
        <v>0.3</v>
      </c>
      <c r="R166" s="2">
        <f t="shared" si="17"/>
        <v>34.93</v>
      </c>
      <c r="S166" s="2">
        <f t="shared" si="18"/>
        <v>430.5</v>
      </c>
      <c r="T166" t="str">
        <f t="shared" si="19"/>
        <v>Low</v>
      </c>
      <c r="U166" s="2">
        <f t="shared" si="15"/>
        <v>1406.2424849699398</v>
      </c>
    </row>
    <row r="167" spans="1:21" x14ac:dyDescent="0.35">
      <c r="A167" s="1">
        <v>166331</v>
      </c>
      <c r="B167" t="s">
        <v>21</v>
      </c>
      <c r="C167" t="s">
        <v>33</v>
      </c>
      <c r="D167" t="s">
        <v>23</v>
      </c>
      <c r="E167" t="s">
        <v>33</v>
      </c>
      <c r="F167">
        <v>2877</v>
      </c>
      <c r="G167" t="s">
        <v>24</v>
      </c>
      <c r="H167" t="s">
        <v>334</v>
      </c>
      <c r="I167" s="2">
        <v>59.9</v>
      </c>
      <c r="J167" t="s">
        <v>26</v>
      </c>
      <c r="K167" t="s">
        <v>335</v>
      </c>
      <c r="L167" t="s">
        <v>324</v>
      </c>
      <c r="M167" t="s">
        <v>325</v>
      </c>
      <c r="N167" s="2">
        <f t="shared" si="14"/>
        <v>48.030050083472453</v>
      </c>
      <c r="O167" s="2">
        <f t="shared" si="16"/>
        <v>2877</v>
      </c>
      <c r="Q167" s="3">
        <f t="shared" si="20"/>
        <v>0.3</v>
      </c>
      <c r="R167" s="2">
        <f t="shared" si="17"/>
        <v>41.93</v>
      </c>
      <c r="S167" s="2">
        <f t="shared" si="18"/>
        <v>863.10000000000014</v>
      </c>
      <c r="T167" t="str">
        <f t="shared" si="19"/>
        <v>High</v>
      </c>
      <c r="U167" s="2">
        <f t="shared" si="15"/>
        <v>2828.9699499165276</v>
      </c>
    </row>
    <row r="168" spans="1:21" x14ac:dyDescent="0.35">
      <c r="A168" s="1">
        <v>139789</v>
      </c>
      <c r="B168" t="s">
        <v>21</v>
      </c>
      <c r="C168" t="s">
        <v>22</v>
      </c>
      <c r="D168" t="s">
        <v>23</v>
      </c>
      <c r="E168" t="s">
        <v>33</v>
      </c>
      <c r="F168">
        <v>1094</v>
      </c>
      <c r="G168" t="s">
        <v>24</v>
      </c>
      <c r="H168" t="s">
        <v>336</v>
      </c>
      <c r="I168" s="2">
        <v>69.900000000000006</v>
      </c>
      <c r="J168" t="s">
        <v>26</v>
      </c>
      <c r="K168" t="s">
        <v>337</v>
      </c>
      <c r="L168" t="s">
        <v>324</v>
      </c>
      <c r="M168" t="s">
        <v>325</v>
      </c>
      <c r="N168" s="2">
        <f t="shared" si="14"/>
        <v>15.650929899856937</v>
      </c>
      <c r="O168" s="2">
        <f t="shared" si="16"/>
        <v>1094</v>
      </c>
      <c r="Q168" s="3">
        <f t="shared" si="20"/>
        <v>0.30000000000000004</v>
      </c>
      <c r="R168" s="2">
        <f t="shared" si="17"/>
        <v>48.93</v>
      </c>
      <c r="S168" s="2">
        <f t="shared" si="18"/>
        <v>328.20000000000005</v>
      </c>
      <c r="T168" t="str">
        <f t="shared" si="19"/>
        <v>Low</v>
      </c>
      <c r="U168" s="2">
        <f t="shared" si="15"/>
        <v>1078.3490701001431</v>
      </c>
    </row>
    <row r="169" spans="1:21" x14ac:dyDescent="0.35">
      <c r="A169" s="1">
        <v>118569</v>
      </c>
      <c r="B169" t="s">
        <v>21</v>
      </c>
      <c r="C169" t="s">
        <v>22</v>
      </c>
      <c r="D169" t="s">
        <v>23</v>
      </c>
      <c r="E169" t="s">
        <v>33</v>
      </c>
      <c r="F169">
        <v>994</v>
      </c>
      <c r="G169" t="s">
        <v>24</v>
      </c>
      <c r="H169" t="s">
        <v>338</v>
      </c>
      <c r="I169" s="2">
        <v>49.9</v>
      </c>
      <c r="J169" t="s">
        <v>26</v>
      </c>
      <c r="K169" t="s">
        <v>339</v>
      </c>
      <c r="L169" t="s">
        <v>324</v>
      </c>
      <c r="M169" t="s">
        <v>325</v>
      </c>
      <c r="N169" s="2">
        <f t="shared" si="14"/>
        <v>19.919839679358716</v>
      </c>
      <c r="O169" s="2">
        <f t="shared" si="16"/>
        <v>993.99999999999989</v>
      </c>
      <c r="Q169" s="3">
        <f t="shared" si="20"/>
        <v>0.3</v>
      </c>
      <c r="R169" s="2">
        <f t="shared" si="17"/>
        <v>34.93</v>
      </c>
      <c r="S169" s="2">
        <f t="shared" si="18"/>
        <v>298.19999999999993</v>
      </c>
      <c r="T169" t="str">
        <f t="shared" si="19"/>
        <v>Low</v>
      </c>
      <c r="U169" s="2">
        <f t="shared" si="15"/>
        <v>974.08016032064131</v>
      </c>
    </row>
    <row r="170" spans="1:21" x14ac:dyDescent="0.35">
      <c r="A170" s="1">
        <v>155848</v>
      </c>
      <c r="B170" t="s">
        <v>32</v>
      </c>
      <c r="C170" t="s">
        <v>33</v>
      </c>
      <c r="D170" t="s">
        <v>23</v>
      </c>
      <c r="E170" t="s">
        <v>22</v>
      </c>
      <c r="F170">
        <v>1942</v>
      </c>
      <c r="G170" t="s">
        <v>24</v>
      </c>
      <c r="H170" t="s">
        <v>340</v>
      </c>
      <c r="I170" s="2">
        <v>49.9</v>
      </c>
      <c r="J170" t="s">
        <v>26</v>
      </c>
      <c r="K170" t="s">
        <v>341</v>
      </c>
      <c r="L170" t="s">
        <v>324</v>
      </c>
      <c r="M170" t="s">
        <v>325</v>
      </c>
      <c r="N170" s="2">
        <f t="shared" si="14"/>
        <v>38.917835671342687</v>
      </c>
      <c r="O170" s="2">
        <f t="shared" si="16"/>
        <v>1942</v>
      </c>
      <c r="Q170" s="3">
        <f t="shared" si="20"/>
        <v>0.3</v>
      </c>
      <c r="R170" s="2">
        <f t="shared" si="17"/>
        <v>34.93</v>
      </c>
      <c r="S170" s="2">
        <f t="shared" si="18"/>
        <v>582.59999999999991</v>
      </c>
      <c r="T170" t="str">
        <f t="shared" si="19"/>
        <v>Medium</v>
      </c>
      <c r="U170" s="2">
        <f t="shared" si="15"/>
        <v>1903.0821643286572</v>
      </c>
    </row>
    <row r="171" spans="1:21" x14ac:dyDescent="0.35">
      <c r="A171" s="1">
        <v>152563</v>
      </c>
      <c r="B171" t="s">
        <v>42</v>
      </c>
      <c r="C171" t="s">
        <v>22</v>
      </c>
      <c r="D171" t="s">
        <v>23</v>
      </c>
      <c r="E171" t="s">
        <v>33</v>
      </c>
      <c r="F171">
        <v>2572</v>
      </c>
      <c r="G171" t="s">
        <v>24</v>
      </c>
      <c r="H171" t="s">
        <v>342</v>
      </c>
      <c r="I171" s="2">
        <v>169</v>
      </c>
      <c r="J171" t="s">
        <v>26</v>
      </c>
      <c r="K171" t="s">
        <v>343</v>
      </c>
      <c r="L171" t="s">
        <v>324</v>
      </c>
      <c r="M171" t="s">
        <v>325</v>
      </c>
      <c r="N171" s="2">
        <f t="shared" si="14"/>
        <v>15.218934911242604</v>
      </c>
      <c r="O171" s="2">
        <f t="shared" si="16"/>
        <v>2572</v>
      </c>
      <c r="Q171" s="3">
        <f t="shared" si="20"/>
        <v>0.30000000000000004</v>
      </c>
      <c r="R171" s="2">
        <f t="shared" si="17"/>
        <v>118.3</v>
      </c>
      <c r="S171" s="2">
        <f t="shared" si="18"/>
        <v>771.59999999999991</v>
      </c>
      <c r="T171" t="str">
        <f t="shared" si="19"/>
        <v>High</v>
      </c>
      <c r="U171" s="2">
        <f t="shared" si="15"/>
        <v>2556.7810650887573</v>
      </c>
    </row>
    <row r="172" spans="1:21" x14ac:dyDescent="0.35">
      <c r="A172" s="1">
        <v>115153</v>
      </c>
      <c r="B172" t="s">
        <v>21</v>
      </c>
      <c r="C172" t="s">
        <v>22</v>
      </c>
      <c r="D172" t="s">
        <v>23</v>
      </c>
      <c r="E172" t="s">
        <v>22</v>
      </c>
      <c r="F172">
        <v>1736</v>
      </c>
      <c r="G172" t="s">
        <v>24</v>
      </c>
      <c r="H172" t="s">
        <v>344</v>
      </c>
      <c r="I172" s="2">
        <v>79.900000000000006</v>
      </c>
      <c r="J172" t="s">
        <v>26</v>
      </c>
      <c r="K172" t="s">
        <v>345</v>
      </c>
      <c r="L172" t="s">
        <v>324</v>
      </c>
      <c r="M172" t="s">
        <v>325</v>
      </c>
      <c r="N172" s="2">
        <f t="shared" si="14"/>
        <v>21.727158948685855</v>
      </c>
      <c r="O172" s="2">
        <f t="shared" si="16"/>
        <v>1736</v>
      </c>
      <c r="Q172" s="3">
        <f t="shared" si="20"/>
        <v>0.30000000000000004</v>
      </c>
      <c r="R172" s="2">
        <f t="shared" si="17"/>
        <v>55.93</v>
      </c>
      <c r="S172" s="2">
        <f t="shared" si="18"/>
        <v>520.80000000000018</v>
      </c>
      <c r="T172" t="str">
        <f t="shared" si="19"/>
        <v>Medium</v>
      </c>
      <c r="U172" s="2">
        <f t="shared" si="15"/>
        <v>1714.2728410513141</v>
      </c>
    </row>
    <row r="173" spans="1:21" x14ac:dyDescent="0.35">
      <c r="A173" s="1">
        <v>125938</v>
      </c>
      <c r="B173" t="s">
        <v>21</v>
      </c>
      <c r="C173" t="s">
        <v>33</v>
      </c>
      <c r="D173" t="s">
        <v>23</v>
      </c>
      <c r="E173" t="s">
        <v>33</v>
      </c>
      <c r="F173">
        <v>1204</v>
      </c>
      <c r="G173" t="s">
        <v>24</v>
      </c>
      <c r="H173" t="s">
        <v>346</v>
      </c>
      <c r="I173" s="2">
        <v>49.9</v>
      </c>
      <c r="J173" t="s">
        <v>26</v>
      </c>
      <c r="K173" t="s">
        <v>347</v>
      </c>
      <c r="L173" t="s">
        <v>324</v>
      </c>
      <c r="M173" t="s">
        <v>325</v>
      </c>
      <c r="N173" s="2">
        <f t="shared" si="14"/>
        <v>24.128256513026052</v>
      </c>
      <c r="O173" s="2">
        <f t="shared" si="16"/>
        <v>1204</v>
      </c>
      <c r="Q173" s="3">
        <f t="shared" si="20"/>
        <v>0.3</v>
      </c>
      <c r="R173" s="2">
        <f t="shared" si="17"/>
        <v>34.93</v>
      </c>
      <c r="S173" s="2">
        <f t="shared" si="18"/>
        <v>361.20000000000005</v>
      </c>
      <c r="T173" t="str">
        <f t="shared" si="19"/>
        <v>Low</v>
      </c>
      <c r="U173" s="2">
        <f t="shared" si="15"/>
        <v>1179.8717434869739</v>
      </c>
    </row>
    <row r="174" spans="1:21" x14ac:dyDescent="0.35">
      <c r="A174" s="1">
        <v>122809</v>
      </c>
      <c r="B174" t="s">
        <v>32</v>
      </c>
      <c r="C174" t="s">
        <v>22</v>
      </c>
      <c r="D174" t="s">
        <v>23</v>
      </c>
      <c r="E174" t="s">
        <v>33</v>
      </c>
      <c r="F174">
        <v>1592</v>
      </c>
      <c r="G174" t="s">
        <v>24</v>
      </c>
      <c r="H174" t="s">
        <v>348</v>
      </c>
      <c r="I174" s="2">
        <v>49.9</v>
      </c>
      <c r="J174" t="s">
        <v>26</v>
      </c>
      <c r="K174" t="s">
        <v>349</v>
      </c>
      <c r="L174" t="s">
        <v>324</v>
      </c>
      <c r="M174" t="s">
        <v>325</v>
      </c>
      <c r="N174" s="2">
        <f t="shared" si="14"/>
        <v>31.903807615230463</v>
      </c>
      <c r="O174" s="2">
        <f t="shared" si="16"/>
        <v>1592</v>
      </c>
      <c r="Q174" s="3">
        <f t="shared" si="20"/>
        <v>0.3</v>
      </c>
      <c r="R174" s="2">
        <f t="shared" si="17"/>
        <v>34.93</v>
      </c>
      <c r="S174" s="2">
        <f t="shared" si="18"/>
        <v>477.59999999999991</v>
      </c>
      <c r="T174" t="str">
        <f t="shared" si="19"/>
        <v>Medium</v>
      </c>
      <c r="U174" s="2">
        <f t="shared" si="15"/>
        <v>1560.0961923847694</v>
      </c>
    </row>
    <row r="175" spans="1:21" x14ac:dyDescent="0.35">
      <c r="A175" s="1">
        <v>181502</v>
      </c>
      <c r="B175" t="s">
        <v>42</v>
      </c>
      <c r="C175" t="s">
        <v>33</v>
      </c>
      <c r="D175" t="s">
        <v>23</v>
      </c>
      <c r="E175" t="s">
        <v>22</v>
      </c>
      <c r="F175">
        <v>2591</v>
      </c>
      <c r="G175" t="s">
        <v>24</v>
      </c>
      <c r="H175" t="s">
        <v>350</v>
      </c>
      <c r="I175" s="2">
        <v>39.9</v>
      </c>
      <c r="J175" t="s">
        <v>26</v>
      </c>
      <c r="K175" t="s">
        <v>351</v>
      </c>
      <c r="L175" t="s">
        <v>324</v>
      </c>
      <c r="M175" t="s">
        <v>325</v>
      </c>
      <c r="N175" s="2">
        <f t="shared" si="14"/>
        <v>64.937343358395992</v>
      </c>
      <c r="O175" s="2">
        <f t="shared" si="16"/>
        <v>2591</v>
      </c>
      <c r="Q175" s="3">
        <f t="shared" si="20"/>
        <v>0.30000000000000004</v>
      </c>
      <c r="R175" s="2">
        <f t="shared" si="17"/>
        <v>27.929999999999996</v>
      </c>
      <c r="S175" s="2">
        <f t="shared" si="18"/>
        <v>777.30000000000018</v>
      </c>
      <c r="T175" t="str">
        <f t="shared" si="19"/>
        <v>High</v>
      </c>
      <c r="U175" s="2">
        <f t="shared" si="15"/>
        <v>2526.062656641604</v>
      </c>
    </row>
    <row r="176" spans="1:21" x14ac:dyDescent="0.35">
      <c r="A176" s="1">
        <v>182779</v>
      </c>
      <c r="B176" t="s">
        <v>32</v>
      </c>
      <c r="C176" t="s">
        <v>33</v>
      </c>
      <c r="D176" t="s">
        <v>23</v>
      </c>
      <c r="E176" t="s">
        <v>33</v>
      </c>
      <c r="F176">
        <v>2097</v>
      </c>
      <c r="G176" t="s">
        <v>24</v>
      </c>
      <c r="H176" t="s">
        <v>352</v>
      </c>
      <c r="I176" s="2">
        <v>35.9</v>
      </c>
      <c r="J176" t="s">
        <v>26</v>
      </c>
      <c r="K176" t="s">
        <v>353</v>
      </c>
      <c r="L176" t="s">
        <v>324</v>
      </c>
      <c r="M176" t="s">
        <v>325</v>
      </c>
      <c r="N176" s="2">
        <f t="shared" si="14"/>
        <v>58.412256267409475</v>
      </c>
      <c r="O176" s="2">
        <f t="shared" si="16"/>
        <v>2097</v>
      </c>
      <c r="Q176" s="3">
        <f t="shared" si="20"/>
        <v>0.3</v>
      </c>
      <c r="R176" s="2">
        <f t="shared" si="17"/>
        <v>25.13</v>
      </c>
      <c r="S176" s="2">
        <f t="shared" si="18"/>
        <v>629.09999999999991</v>
      </c>
      <c r="T176" t="str">
        <f t="shared" si="19"/>
        <v>High</v>
      </c>
      <c r="U176" s="2">
        <f t="shared" si="15"/>
        <v>2038.5877437325905</v>
      </c>
    </row>
    <row r="177" spans="1:21" x14ac:dyDescent="0.35">
      <c r="A177" s="1">
        <v>155674</v>
      </c>
      <c r="B177" t="s">
        <v>42</v>
      </c>
      <c r="C177" t="s">
        <v>22</v>
      </c>
      <c r="D177" t="s">
        <v>23</v>
      </c>
      <c r="E177" t="s">
        <v>22</v>
      </c>
      <c r="F177">
        <v>897</v>
      </c>
      <c r="G177" t="s">
        <v>24</v>
      </c>
      <c r="H177" t="s">
        <v>354</v>
      </c>
      <c r="I177" s="2">
        <v>49.9</v>
      </c>
      <c r="J177" t="s">
        <v>26</v>
      </c>
      <c r="K177" t="s">
        <v>355</v>
      </c>
      <c r="L177" t="s">
        <v>324</v>
      </c>
      <c r="M177" t="s">
        <v>325</v>
      </c>
      <c r="N177" s="2">
        <f t="shared" si="14"/>
        <v>17.975951903807616</v>
      </c>
      <c r="O177" s="2">
        <f t="shared" si="16"/>
        <v>897</v>
      </c>
      <c r="Q177" s="3">
        <f t="shared" si="20"/>
        <v>0.3</v>
      </c>
      <c r="R177" s="2">
        <f t="shared" si="17"/>
        <v>34.93</v>
      </c>
      <c r="S177" s="2">
        <f t="shared" si="18"/>
        <v>269.10000000000002</v>
      </c>
      <c r="T177" t="str">
        <f t="shared" si="19"/>
        <v>Low</v>
      </c>
      <c r="U177" s="2">
        <f t="shared" si="15"/>
        <v>879.02404809619236</v>
      </c>
    </row>
    <row r="178" spans="1:21" x14ac:dyDescent="0.35">
      <c r="A178" s="1">
        <v>182866</v>
      </c>
      <c r="B178" t="s">
        <v>21</v>
      </c>
      <c r="C178" t="s">
        <v>22</v>
      </c>
      <c r="D178" t="s">
        <v>23</v>
      </c>
      <c r="E178" t="s">
        <v>33</v>
      </c>
      <c r="F178">
        <v>1552</v>
      </c>
      <c r="G178" t="s">
        <v>24</v>
      </c>
      <c r="H178" t="s">
        <v>356</v>
      </c>
      <c r="I178" s="2">
        <v>39.9</v>
      </c>
      <c r="J178" t="s">
        <v>26</v>
      </c>
      <c r="K178" t="s">
        <v>357</v>
      </c>
      <c r="L178" t="s">
        <v>324</v>
      </c>
      <c r="M178" t="s">
        <v>325</v>
      </c>
      <c r="N178" s="2">
        <f t="shared" si="14"/>
        <v>38.897243107769427</v>
      </c>
      <c r="O178" s="2">
        <f t="shared" si="16"/>
        <v>1552</v>
      </c>
      <c r="Q178" s="3">
        <f t="shared" si="20"/>
        <v>0.30000000000000004</v>
      </c>
      <c r="R178" s="2">
        <f t="shared" si="17"/>
        <v>27.929999999999996</v>
      </c>
      <c r="S178" s="2">
        <f t="shared" si="18"/>
        <v>465.60000000000014</v>
      </c>
      <c r="T178" t="str">
        <f t="shared" si="19"/>
        <v>Medium</v>
      </c>
      <c r="U178" s="2">
        <f t="shared" si="15"/>
        <v>1513.1027568922307</v>
      </c>
    </row>
    <row r="179" spans="1:21" x14ac:dyDescent="0.35">
      <c r="A179" s="1">
        <v>148230</v>
      </c>
      <c r="B179" t="s">
        <v>42</v>
      </c>
      <c r="C179" t="s">
        <v>33</v>
      </c>
      <c r="D179" t="s">
        <v>23</v>
      </c>
      <c r="E179" t="s">
        <v>22</v>
      </c>
      <c r="F179">
        <v>2494</v>
      </c>
      <c r="G179" t="s">
        <v>24</v>
      </c>
      <c r="H179" t="s">
        <v>358</v>
      </c>
      <c r="I179" s="2">
        <v>59.9</v>
      </c>
      <c r="J179" t="s">
        <v>26</v>
      </c>
      <c r="K179" t="s">
        <v>359</v>
      </c>
      <c r="L179" t="s">
        <v>324</v>
      </c>
      <c r="M179" t="s">
        <v>325</v>
      </c>
      <c r="N179" s="2">
        <f t="shared" si="14"/>
        <v>41.636060100166944</v>
      </c>
      <c r="O179" s="2">
        <f t="shared" si="16"/>
        <v>2494</v>
      </c>
      <c r="Q179" s="3">
        <f t="shared" si="20"/>
        <v>0.3</v>
      </c>
      <c r="R179" s="2">
        <f t="shared" si="17"/>
        <v>41.93</v>
      </c>
      <c r="S179" s="2">
        <f t="shared" si="18"/>
        <v>748.2</v>
      </c>
      <c r="T179" t="str">
        <f t="shared" si="19"/>
        <v>High</v>
      </c>
      <c r="U179" s="2">
        <f t="shared" si="15"/>
        <v>2452.363939899833</v>
      </c>
    </row>
    <row r="180" spans="1:21" x14ac:dyDescent="0.35">
      <c r="A180" s="1">
        <v>126979</v>
      </c>
      <c r="B180" t="s">
        <v>42</v>
      </c>
      <c r="C180" t="s">
        <v>22</v>
      </c>
      <c r="D180" t="s">
        <v>23</v>
      </c>
      <c r="E180" t="s">
        <v>22</v>
      </c>
      <c r="F180">
        <v>2141</v>
      </c>
      <c r="G180" t="s">
        <v>24</v>
      </c>
      <c r="H180" t="s">
        <v>360</v>
      </c>
      <c r="I180" s="2">
        <v>49.9</v>
      </c>
      <c r="J180" t="s">
        <v>26</v>
      </c>
      <c r="K180" t="s">
        <v>361</v>
      </c>
      <c r="L180" t="s">
        <v>324</v>
      </c>
      <c r="M180" t="s">
        <v>325</v>
      </c>
      <c r="N180" s="2">
        <f t="shared" si="14"/>
        <v>42.905811623246493</v>
      </c>
      <c r="O180" s="2">
        <f t="shared" si="16"/>
        <v>2141</v>
      </c>
      <c r="Q180" s="3">
        <f t="shared" si="20"/>
        <v>0.3</v>
      </c>
      <c r="R180" s="2">
        <f t="shared" si="17"/>
        <v>34.93</v>
      </c>
      <c r="S180" s="2">
        <f t="shared" si="18"/>
        <v>642.29999999999995</v>
      </c>
      <c r="T180" t="str">
        <f t="shared" si="19"/>
        <v>High</v>
      </c>
      <c r="U180" s="2">
        <f t="shared" si="15"/>
        <v>2098.0941883767537</v>
      </c>
    </row>
    <row r="181" spans="1:21" x14ac:dyDescent="0.35">
      <c r="A181" s="1">
        <v>135521</v>
      </c>
      <c r="B181" t="s">
        <v>32</v>
      </c>
      <c r="C181" t="s">
        <v>22</v>
      </c>
      <c r="D181" t="s">
        <v>23</v>
      </c>
      <c r="E181" t="s">
        <v>33</v>
      </c>
      <c r="F181">
        <v>2835</v>
      </c>
      <c r="G181" t="s">
        <v>24</v>
      </c>
      <c r="H181" t="s">
        <v>362</v>
      </c>
      <c r="I181" s="2">
        <v>39.9</v>
      </c>
      <c r="J181" t="s">
        <v>26</v>
      </c>
      <c r="K181" t="s">
        <v>363</v>
      </c>
      <c r="L181" t="s">
        <v>324</v>
      </c>
      <c r="M181" t="s">
        <v>325</v>
      </c>
      <c r="N181" s="2">
        <f t="shared" si="14"/>
        <v>71.05263157894737</v>
      </c>
      <c r="O181" s="2">
        <f t="shared" si="16"/>
        <v>2835</v>
      </c>
      <c r="Q181" s="3">
        <f t="shared" si="20"/>
        <v>0.30000000000000004</v>
      </c>
      <c r="R181" s="2">
        <f t="shared" si="17"/>
        <v>27.929999999999996</v>
      </c>
      <c r="S181" s="2">
        <f t="shared" si="18"/>
        <v>850.50000000000023</v>
      </c>
      <c r="T181" t="str">
        <f t="shared" si="19"/>
        <v>High</v>
      </c>
      <c r="U181" s="2">
        <f t="shared" si="15"/>
        <v>2763.9473684210525</v>
      </c>
    </row>
    <row r="182" spans="1:21" x14ac:dyDescent="0.35">
      <c r="A182" s="1">
        <v>185809</v>
      </c>
      <c r="B182" t="s">
        <v>32</v>
      </c>
      <c r="C182" t="s">
        <v>22</v>
      </c>
      <c r="D182" t="s">
        <v>23</v>
      </c>
      <c r="E182" t="s">
        <v>22</v>
      </c>
      <c r="F182">
        <v>622</v>
      </c>
      <c r="G182" t="s">
        <v>24</v>
      </c>
      <c r="H182" t="s">
        <v>364</v>
      </c>
      <c r="I182" s="2">
        <v>49.9</v>
      </c>
      <c r="J182" t="s">
        <v>26</v>
      </c>
      <c r="K182" t="s">
        <v>365</v>
      </c>
      <c r="L182" t="s">
        <v>324</v>
      </c>
      <c r="M182" t="s">
        <v>325</v>
      </c>
      <c r="N182" s="2">
        <f t="shared" si="14"/>
        <v>12.464929859719438</v>
      </c>
      <c r="O182" s="2">
        <f t="shared" si="16"/>
        <v>622</v>
      </c>
      <c r="Q182" s="3">
        <f t="shared" si="20"/>
        <v>0.3</v>
      </c>
      <c r="R182" s="2">
        <f t="shared" si="17"/>
        <v>34.93</v>
      </c>
      <c r="S182" s="2">
        <f t="shared" si="18"/>
        <v>186.60000000000002</v>
      </c>
      <c r="T182" t="str">
        <f t="shared" si="19"/>
        <v>Low</v>
      </c>
      <c r="U182" s="2">
        <f t="shared" si="15"/>
        <v>609.5350701402806</v>
      </c>
    </row>
    <row r="183" spans="1:21" x14ac:dyDescent="0.35">
      <c r="A183" s="1">
        <v>171520</v>
      </c>
      <c r="B183" t="s">
        <v>32</v>
      </c>
      <c r="C183" t="s">
        <v>33</v>
      </c>
      <c r="D183" t="s">
        <v>23</v>
      </c>
      <c r="E183" t="s">
        <v>33</v>
      </c>
      <c r="F183">
        <v>2901</v>
      </c>
      <c r="G183" t="s">
        <v>24</v>
      </c>
      <c r="H183" t="s">
        <v>366</v>
      </c>
      <c r="I183" s="2">
        <v>47.9</v>
      </c>
      <c r="J183" t="s">
        <v>26</v>
      </c>
      <c r="K183" t="s">
        <v>367</v>
      </c>
      <c r="L183" t="s">
        <v>324</v>
      </c>
      <c r="M183" t="s">
        <v>325</v>
      </c>
      <c r="N183" s="2">
        <f t="shared" si="14"/>
        <v>60.563674321503136</v>
      </c>
      <c r="O183" s="2">
        <f t="shared" si="16"/>
        <v>2901</v>
      </c>
      <c r="Q183" s="3">
        <f t="shared" si="20"/>
        <v>0.3000000000000001</v>
      </c>
      <c r="R183" s="2">
        <f t="shared" si="17"/>
        <v>33.529999999999994</v>
      </c>
      <c r="S183" s="2">
        <f t="shared" si="18"/>
        <v>870.30000000000018</v>
      </c>
      <c r="T183" t="str">
        <f t="shared" si="19"/>
        <v>High</v>
      </c>
      <c r="U183" s="2">
        <f t="shared" si="15"/>
        <v>2840.4363256784968</v>
      </c>
    </row>
    <row r="184" spans="1:21" x14ac:dyDescent="0.35">
      <c r="A184" s="1">
        <v>122926</v>
      </c>
      <c r="B184" t="s">
        <v>32</v>
      </c>
      <c r="C184" t="s">
        <v>22</v>
      </c>
      <c r="D184" t="s">
        <v>23</v>
      </c>
      <c r="E184" t="s">
        <v>22</v>
      </c>
      <c r="F184">
        <v>867</v>
      </c>
      <c r="G184" t="s">
        <v>24</v>
      </c>
      <c r="H184" t="s">
        <v>368</v>
      </c>
      <c r="I184" s="2">
        <v>45.9</v>
      </c>
      <c r="J184" t="s">
        <v>26</v>
      </c>
      <c r="K184" t="s">
        <v>369</v>
      </c>
      <c r="L184" t="s">
        <v>324</v>
      </c>
      <c r="M184" t="s">
        <v>325</v>
      </c>
      <c r="N184" s="2">
        <f t="shared" si="14"/>
        <v>18.888888888888889</v>
      </c>
      <c r="O184" s="2">
        <f t="shared" si="16"/>
        <v>867</v>
      </c>
      <c r="Q184" s="3">
        <f t="shared" si="20"/>
        <v>0.3000000000000001</v>
      </c>
      <c r="R184" s="2">
        <f t="shared" si="17"/>
        <v>32.129999999999995</v>
      </c>
      <c r="S184" s="2">
        <f t="shared" si="18"/>
        <v>260.10000000000002</v>
      </c>
      <c r="T184" t="str">
        <f t="shared" si="19"/>
        <v>Low</v>
      </c>
      <c r="U184" s="2">
        <f t="shared" si="15"/>
        <v>848.11111111111109</v>
      </c>
    </row>
    <row r="185" spans="1:21" x14ac:dyDescent="0.35">
      <c r="A185" s="1">
        <v>150953</v>
      </c>
      <c r="B185" t="s">
        <v>42</v>
      </c>
      <c r="C185" t="s">
        <v>33</v>
      </c>
      <c r="D185" t="s">
        <v>23</v>
      </c>
      <c r="E185" t="s">
        <v>33</v>
      </c>
      <c r="F185">
        <v>2434</v>
      </c>
      <c r="G185" t="s">
        <v>24</v>
      </c>
      <c r="H185" t="s">
        <v>370</v>
      </c>
      <c r="I185" s="2">
        <v>35.9</v>
      </c>
      <c r="J185" t="s">
        <v>26</v>
      </c>
      <c r="K185" t="s">
        <v>371</v>
      </c>
      <c r="L185" t="s">
        <v>324</v>
      </c>
      <c r="M185" t="s">
        <v>325</v>
      </c>
      <c r="N185" s="2">
        <f t="shared" si="14"/>
        <v>67.799442896935929</v>
      </c>
      <c r="O185" s="2">
        <f t="shared" si="16"/>
        <v>2433.9999999999995</v>
      </c>
      <c r="Q185" s="3">
        <f t="shared" si="20"/>
        <v>0.3</v>
      </c>
      <c r="R185" s="2">
        <f t="shared" si="17"/>
        <v>25.13</v>
      </c>
      <c r="S185" s="2">
        <f t="shared" si="18"/>
        <v>730.19999999999982</v>
      </c>
      <c r="T185" t="str">
        <f t="shared" si="19"/>
        <v>High</v>
      </c>
      <c r="U185" s="2">
        <f t="shared" si="15"/>
        <v>2366.2005571030641</v>
      </c>
    </row>
    <row r="186" spans="1:21" x14ac:dyDescent="0.35">
      <c r="A186" s="1">
        <v>115873</v>
      </c>
      <c r="B186" t="s">
        <v>32</v>
      </c>
      <c r="C186" t="s">
        <v>33</v>
      </c>
      <c r="D186" t="s">
        <v>23</v>
      </c>
      <c r="E186" t="s">
        <v>33</v>
      </c>
      <c r="F186">
        <v>2606</v>
      </c>
      <c r="G186" t="s">
        <v>24</v>
      </c>
      <c r="H186" t="s">
        <v>372</v>
      </c>
      <c r="I186" s="2">
        <v>59.9</v>
      </c>
      <c r="J186" t="s">
        <v>26</v>
      </c>
      <c r="K186" t="s">
        <v>373</v>
      </c>
      <c r="L186" t="s">
        <v>324</v>
      </c>
      <c r="M186" t="s">
        <v>325</v>
      </c>
      <c r="N186" s="2">
        <f t="shared" si="14"/>
        <v>43.505843071786309</v>
      </c>
      <c r="O186" s="2">
        <f t="shared" si="16"/>
        <v>2606</v>
      </c>
      <c r="Q186" s="3">
        <f t="shared" si="20"/>
        <v>0.3</v>
      </c>
      <c r="R186" s="2">
        <f t="shared" si="17"/>
        <v>41.93</v>
      </c>
      <c r="S186" s="2">
        <f t="shared" si="18"/>
        <v>781.80000000000018</v>
      </c>
      <c r="T186" t="str">
        <f t="shared" si="19"/>
        <v>High</v>
      </c>
      <c r="U186" s="2">
        <f t="shared" si="15"/>
        <v>2562.4941569282137</v>
      </c>
    </row>
    <row r="187" spans="1:21" x14ac:dyDescent="0.35">
      <c r="A187" s="1">
        <v>115581</v>
      </c>
      <c r="B187" t="s">
        <v>21</v>
      </c>
      <c r="C187" t="s">
        <v>22</v>
      </c>
      <c r="D187" t="s">
        <v>23</v>
      </c>
      <c r="E187" t="s">
        <v>33</v>
      </c>
      <c r="F187">
        <v>2728</v>
      </c>
      <c r="G187" t="s">
        <v>24</v>
      </c>
      <c r="H187" t="s">
        <v>374</v>
      </c>
      <c r="I187" s="2">
        <v>47.9</v>
      </c>
      <c r="J187" t="s">
        <v>26</v>
      </c>
      <c r="K187" t="s">
        <v>375</v>
      </c>
      <c r="L187" t="s">
        <v>324</v>
      </c>
      <c r="M187" t="s">
        <v>325</v>
      </c>
      <c r="N187" s="2">
        <f t="shared" si="14"/>
        <v>56.951983298538622</v>
      </c>
      <c r="O187" s="2">
        <f t="shared" si="16"/>
        <v>2728</v>
      </c>
      <c r="Q187" s="3">
        <f t="shared" si="20"/>
        <v>0.3000000000000001</v>
      </c>
      <c r="R187" s="2">
        <f t="shared" si="17"/>
        <v>33.529999999999994</v>
      </c>
      <c r="S187" s="2">
        <f t="shared" si="18"/>
        <v>818.40000000000032</v>
      </c>
      <c r="T187" t="str">
        <f t="shared" si="19"/>
        <v>High</v>
      </c>
      <c r="U187" s="2">
        <f t="shared" si="15"/>
        <v>2671.0480167014612</v>
      </c>
    </row>
    <row r="188" spans="1:21" x14ac:dyDescent="0.35">
      <c r="A188" s="1">
        <v>183634</v>
      </c>
      <c r="B188" t="s">
        <v>42</v>
      </c>
      <c r="C188" t="s">
        <v>33</v>
      </c>
      <c r="D188" t="s">
        <v>23</v>
      </c>
      <c r="E188" t="s">
        <v>33</v>
      </c>
      <c r="F188">
        <v>2778</v>
      </c>
      <c r="G188" t="s">
        <v>24</v>
      </c>
      <c r="H188" t="s">
        <v>376</v>
      </c>
      <c r="I188" s="2">
        <v>27.9</v>
      </c>
      <c r="J188" t="s">
        <v>26</v>
      </c>
      <c r="K188" t="s">
        <v>377</v>
      </c>
      <c r="L188" t="s">
        <v>324</v>
      </c>
      <c r="M188" t="s">
        <v>325</v>
      </c>
      <c r="N188" s="2">
        <f t="shared" si="14"/>
        <v>99.569892473118287</v>
      </c>
      <c r="O188" s="2">
        <f t="shared" si="16"/>
        <v>2778</v>
      </c>
      <c r="Q188" s="3">
        <f t="shared" si="20"/>
        <v>0.30000000000000004</v>
      </c>
      <c r="R188" s="2">
        <f t="shared" si="17"/>
        <v>19.529999999999998</v>
      </c>
      <c r="S188" s="2">
        <f t="shared" si="18"/>
        <v>833.40000000000009</v>
      </c>
      <c r="T188" t="str">
        <f t="shared" si="19"/>
        <v>High</v>
      </c>
      <c r="U188" s="2">
        <f t="shared" si="15"/>
        <v>2678.4301075268818</v>
      </c>
    </row>
    <row r="189" spans="1:21" x14ac:dyDescent="0.35">
      <c r="A189" s="1">
        <v>122484</v>
      </c>
      <c r="B189" t="s">
        <v>21</v>
      </c>
      <c r="C189" t="s">
        <v>33</v>
      </c>
      <c r="D189" t="s">
        <v>23</v>
      </c>
      <c r="E189" t="s">
        <v>33</v>
      </c>
      <c r="F189">
        <v>558</v>
      </c>
      <c r="G189" t="s">
        <v>24</v>
      </c>
      <c r="H189" t="s">
        <v>378</v>
      </c>
      <c r="I189" s="2">
        <v>47.9</v>
      </c>
      <c r="J189" t="s">
        <v>26</v>
      </c>
      <c r="K189" t="s">
        <v>379</v>
      </c>
      <c r="L189" t="s">
        <v>324</v>
      </c>
      <c r="M189" t="s">
        <v>325</v>
      </c>
      <c r="N189" s="2">
        <f t="shared" si="14"/>
        <v>11.649269311064719</v>
      </c>
      <c r="O189" s="2">
        <f t="shared" si="16"/>
        <v>558</v>
      </c>
      <c r="Q189" s="3">
        <f t="shared" si="20"/>
        <v>0.3000000000000001</v>
      </c>
      <c r="R189" s="2">
        <f t="shared" si="17"/>
        <v>33.529999999999994</v>
      </c>
      <c r="S189" s="2">
        <f t="shared" si="18"/>
        <v>167.40000000000003</v>
      </c>
      <c r="T189" t="str">
        <f t="shared" si="19"/>
        <v>Low</v>
      </c>
      <c r="U189" s="2">
        <f t="shared" si="15"/>
        <v>546.3507306889353</v>
      </c>
    </row>
    <row r="190" spans="1:21" x14ac:dyDescent="0.35">
      <c r="A190" s="1">
        <v>183574</v>
      </c>
      <c r="B190" t="s">
        <v>21</v>
      </c>
      <c r="C190" t="s">
        <v>33</v>
      </c>
      <c r="D190" t="s">
        <v>23</v>
      </c>
      <c r="E190" t="s">
        <v>33</v>
      </c>
      <c r="F190">
        <v>1752</v>
      </c>
      <c r="G190" t="s">
        <v>24</v>
      </c>
      <c r="H190" t="s">
        <v>380</v>
      </c>
      <c r="I190" s="2">
        <v>47.9</v>
      </c>
      <c r="J190" t="s">
        <v>26</v>
      </c>
      <c r="K190" t="s">
        <v>381</v>
      </c>
      <c r="L190" t="s">
        <v>324</v>
      </c>
      <c r="M190" t="s">
        <v>325</v>
      </c>
      <c r="N190" s="2">
        <f t="shared" si="14"/>
        <v>36.576200417536533</v>
      </c>
      <c r="O190" s="2">
        <f t="shared" si="16"/>
        <v>1752</v>
      </c>
      <c r="Q190" s="3">
        <f t="shared" si="20"/>
        <v>0.3000000000000001</v>
      </c>
      <c r="R190" s="2">
        <f t="shared" si="17"/>
        <v>33.529999999999994</v>
      </c>
      <c r="S190" s="2">
        <f t="shared" si="18"/>
        <v>525.60000000000036</v>
      </c>
      <c r="T190" t="str">
        <f t="shared" si="19"/>
        <v>Medium</v>
      </c>
      <c r="U190" s="2">
        <f t="shared" si="15"/>
        <v>1715.4237995824635</v>
      </c>
    </row>
    <row r="191" spans="1:21" x14ac:dyDescent="0.35">
      <c r="A191" s="1">
        <v>185307</v>
      </c>
      <c r="B191" t="s">
        <v>42</v>
      </c>
      <c r="C191" t="s">
        <v>22</v>
      </c>
      <c r="D191" t="s">
        <v>23</v>
      </c>
      <c r="E191" t="s">
        <v>33</v>
      </c>
      <c r="F191">
        <v>2743</v>
      </c>
      <c r="G191" t="s">
        <v>24</v>
      </c>
      <c r="H191" t="s">
        <v>382</v>
      </c>
      <c r="I191" s="2">
        <v>7.99</v>
      </c>
      <c r="J191" t="s">
        <v>26</v>
      </c>
      <c r="K191" t="s">
        <v>383</v>
      </c>
      <c r="L191" t="s">
        <v>324</v>
      </c>
      <c r="M191" t="s">
        <v>325</v>
      </c>
      <c r="N191" s="2">
        <f t="shared" si="14"/>
        <v>343.30413016270336</v>
      </c>
      <c r="O191" s="2">
        <f t="shared" si="16"/>
        <v>2743</v>
      </c>
      <c r="Q191" s="3">
        <f t="shared" si="20"/>
        <v>0.30000000000000004</v>
      </c>
      <c r="R191" s="2">
        <f t="shared" si="17"/>
        <v>5.593</v>
      </c>
      <c r="S191" s="2">
        <f t="shared" si="18"/>
        <v>822.90000000000009</v>
      </c>
      <c r="T191" t="str">
        <f t="shared" si="19"/>
        <v>High</v>
      </c>
      <c r="U191" s="2">
        <f t="shared" si="15"/>
        <v>2399.6958698372964</v>
      </c>
    </row>
    <row r="192" spans="1:21" x14ac:dyDescent="0.35">
      <c r="A192" s="1">
        <v>118719</v>
      </c>
      <c r="B192" t="s">
        <v>32</v>
      </c>
      <c r="C192" t="s">
        <v>22</v>
      </c>
      <c r="D192" t="s">
        <v>23</v>
      </c>
      <c r="E192" t="s">
        <v>33</v>
      </c>
      <c r="F192">
        <v>1669</v>
      </c>
      <c r="G192" t="s">
        <v>24</v>
      </c>
      <c r="H192" t="s">
        <v>384</v>
      </c>
      <c r="I192" s="2">
        <v>45.9</v>
      </c>
      <c r="J192" t="s">
        <v>26</v>
      </c>
      <c r="K192" t="s">
        <v>385</v>
      </c>
      <c r="L192" t="s">
        <v>324</v>
      </c>
      <c r="M192" t="s">
        <v>325</v>
      </c>
      <c r="N192" s="2">
        <f t="shared" si="14"/>
        <v>36.36165577342048</v>
      </c>
      <c r="O192" s="2">
        <f t="shared" si="16"/>
        <v>1669</v>
      </c>
      <c r="Q192" s="3">
        <f t="shared" si="20"/>
        <v>0.3000000000000001</v>
      </c>
      <c r="R192" s="2">
        <f t="shared" si="17"/>
        <v>32.129999999999995</v>
      </c>
      <c r="S192" s="2">
        <f t="shared" si="18"/>
        <v>500.70000000000005</v>
      </c>
      <c r="T192" t="str">
        <f t="shared" si="19"/>
        <v>Medium</v>
      </c>
      <c r="U192" s="2">
        <f t="shared" si="15"/>
        <v>1632.6383442265794</v>
      </c>
    </row>
    <row r="193" spans="1:21" x14ac:dyDescent="0.35">
      <c r="A193" s="1">
        <v>134788</v>
      </c>
      <c r="B193" t="s">
        <v>42</v>
      </c>
      <c r="C193" t="s">
        <v>22</v>
      </c>
      <c r="D193" t="s">
        <v>23</v>
      </c>
      <c r="E193" t="s">
        <v>22</v>
      </c>
      <c r="F193">
        <v>2179</v>
      </c>
      <c r="G193" t="s">
        <v>24</v>
      </c>
      <c r="H193" t="s">
        <v>386</v>
      </c>
      <c r="I193" s="2">
        <v>45.9</v>
      </c>
      <c r="J193" t="s">
        <v>26</v>
      </c>
      <c r="K193" t="s">
        <v>387</v>
      </c>
      <c r="L193" t="s">
        <v>324</v>
      </c>
      <c r="M193" t="s">
        <v>325</v>
      </c>
      <c r="N193" s="2">
        <f t="shared" si="14"/>
        <v>47.472766884531595</v>
      </c>
      <c r="O193" s="2">
        <f t="shared" si="16"/>
        <v>2179</v>
      </c>
      <c r="Q193" s="3">
        <f t="shared" si="20"/>
        <v>0.3000000000000001</v>
      </c>
      <c r="R193" s="2">
        <f t="shared" si="17"/>
        <v>32.129999999999995</v>
      </c>
      <c r="S193" s="2">
        <f t="shared" si="18"/>
        <v>653.70000000000005</v>
      </c>
      <c r="T193" t="str">
        <f t="shared" si="19"/>
        <v>High</v>
      </c>
      <c r="U193" s="2">
        <f t="shared" si="15"/>
        <v>2131.5272331154683</v>
      </c>
    </row>
    <row r="194" spans="1:21" x14ac:dyDescent="0.35">
      <c r="A194" s="1">
        <v>140142</v>
      </c>
      <c r="B194" t="s">
        <v>42</v>
      </c>
      <c r="C194" t="s">
        <v>33</v>
      </c>
      <c r="D194" t="s">
        <v>23</v>
      </c>
      <c r="E194" t="s">
        <v>22</v>
      </c>
      <c r="F194">
        <v>606</v>
      </c>
      <c r="G194" t="s">
        <v>24</v>
      </c>
      <c r="H194" t="s">
        <v>388</v>
      </c>
      <c r="I194" s="2">
        <v>49.9</v>
      </c>
      <c r="J194" t="s">
        <v>26</v>
      </c>
      <c r="K194" t="s">
        <v>389</v>
      </c>
      <c r="L194" t="s">
        <v>324</v>
      </c>
      <c r="M194" t="s">
        <v>325</v>
      </c>
      <c r="N194" s="2">
        <f t="shared" ref="N194:N253" si="21">(F194/I194)</f>
        <v>12.14428857715431</v>
      </c>
      <c r="O194" s="2">
        <f t="shared" si="16"/>
        <v>606</v>
      </c>
      <c r="Q194" s="3">
        <f t="shared" si="20"/>
        <v>0.3</v>
      </c>
      <c r="R194" s="2">
        <f t="shared" si="17"/>
        <v>34.93</v>
      </c>
      <c r="S194" s="2">
        <f t="shared" si="18"/>
        <v>181.79999999999995</v>
      </c>
      <c r="T194" t="str">
        <f t="shared" si="19"/>
        <v>Low</v>
      </c>
      <c r="U194" s="2">
        <f t="shared" ref="U194:U253" si="22">(F194-N194)</f>
        <v>593.85571142284573</v>
      </c>
    </row>
    <row r="195" spans="1:21" x14ac:dyDescent="0.35">
      <c r="A195" s="1">
        <v>153997</v>
      </c>
      <c r="B195" t="s">
        <v>32</v>
      </c>
      <c r="C195" t="s">
        <v>22</v>
      </c>
      <c r="D195" t="s">
        <v>23</v>
      </c>
      <c r="E195" t="s">
        <v>33</v>
      </c>
      <c r="F195">
        <v>1608</v>
      </c>
      <c r="G195" t="s">
        <v>24</v>
      </c>
      <c r="H195" t="s">
        <v>390</v>
      </c>
      <c r="I195" s="2">
        <v>45.9</v>
      </c>
      <c r="J195" t="s">
        <v>26</v>
      </c>
      <c r="K195" t="s">
        <v>391</v>
      </c>
      <c r="L195" t="s">
        <v>324</v>
      </c>
      <c r="M195" t="s">
        <v>325</v>
      </c>
      <c r="N195" s="2">
        <f t="shared" si="21"/>
        <v>35.032679738562095</v>
      </c>
      <c r="O195" s="2">
        <f t="shared" ref="O195:O253" si="23">(I195*N195)</f>
        <v>1608</v>
      </c>
      <c r="Q195" s="3">
        <f t="shared" si="20"/>
        <v>0.3000000000000001</v>
      </c>
      <c r="R195" s="2">
        <f t="shared" ref="R195:R253" si="24">(I195*0.7)</f>
        <v>32.129999999999995</v>
      </c>
      <c r="S195" s="2">
        <f t="shared" ref="S195:S253" si="25">((O195)-(R195*N195))</f>
        <v>482.40000000000009</v>
      </c>
      <c r="T195" t="str">
        <f t="shared" ref="T195:T253" si="26">IF(O195&gt;2000,"High",IF(O195&gt;=1500,"Medium","Low"))</f>
        <v>Medium</v>
      </c>
      <c r="U195" s="2">
        <f t="shared" si="22"/>
        <v>1572.9673202614379</v>
      </c>
    </row>
    <row r="196" spans="1:21" x14ac:dyDescent="0.35">
      <c r="A196" s="1">
        <v>123230</v>
      </c>
      <c r="B196" t="s">
        <v>21</v>
      </c>
      <c r="C196" t="s">
        <v>22</v>
      </c>
      <c r="D196" t="s">
        <v>23</v>
      </c>
      <c r="E196" t="s">
        <v>33</v>
      </c>
      <c r="F196">
        <v>880</v>
      </c>
      <c r="G196" t="s">
        <v>24</v>
      </c>
      <c r="H196" t="s">
        <v>392</v>
      </c>
      <c r="I196" s="2">
        <v>69.900000000000006</v>
      </c>
      <c r="J196" t="s">
        <v>26</v>
      </c>
      <c r="K196" t="s">
        <v>393</v>
      </c>
      <c r="L196" t="s">
        <v>28</v>
      </c>
      <c r="M196" t="s">
        <v>29</v>
      </c>
      <c r="N196" s="2">
        <f t="shared" si="21"/>
        <v>12.589413447782546</v>
      </c>
      <c r="O196" s="2">
        <f t="shared" si="23"/>
        <v>880</v>
      </c>
      <c r="Q196" s="3">
        <f t="shared" ref="Q196:Q253" si="27">((I196-R196)/(I196))</f>
        <v>0.30000000000000004</v>
      </c>
      <c r="R196" s="2">
        <f t="shared" si="24"/>
        <v>48.93</v>
      </c>
      <c r="S196" s="2">
        <f t="shared" si="25"/>
        <v>264</v>
      </c>
      <c r="T196" t="str">
        <f t="shared" si="26"/>
        <v>Low</v>
      </c>
      <c r="U196" s="2">
        <f t="shared" si="22"/>
        <v>867.41058655221741</v>
      </c>
    </row>
    <row r="197" spans="1:21" x14ac:dyDescent="0.35">
      <c r="A197" s="1">
        <v>154676</v>
      </c>
      <c r="B197" t="s">
        <v>21</v>
      </c>
      <c r="C197" t="s">
        <v>22</v>
      </c>
      <c r="D197" t="s">
        <v>23</v>
      </c>
      <c r="E197" t="s">
        <v>22</v>
      </c>
      <c r="F197">
        <v>943</v>
      </c>
      <c r="G197" t="s">
        <v>24</v>
      </c>
      <c r="H197" t="s">
        <v>394</v>
      </c>
      <c r="I197" s="2">
        <v>69.900000000000006</v>
      </c>
      <c r="J197" t="s">
        <v>26</v>
      </c>
      <c r="K197" t="s">
        <v>395</v>
      </c>
      <c r="L197" t="s">
        <v>28</v>
      </c>
      <c r="M197" t="s">
        <v>29</v>
      </c>
      <c r="N197" s="2">
        <f t="shared" si="21"/>
        <v>13.490701001430613</v>
      </c>
      <c r="O197" s="2">
        <f t="shared" si="23"/>
        <v>943</v>
      </c>
      <c r="Q197" s="3">
        <f t="shared" si="27"/>
        <v>0.30000000000000004</v>
      </c>
      <c r="R197" s="2">
        <f t="shared" si="24"/>
        <v>48.93</v>
      </c>
      <c r="S197" s="2">
        <f t="shared" si="25"/>
        <v>282.90000000000009</v>
      </c>
      <c r="T197" t="str">
        <f t="shared" si="26"/>
        <v>Low</v>
      </c>
      <c r="U197" s="2">
        <f t="shared" si="22"/>
        <v>929.50929899856942</v>
      </c>
    </row>
    <row r="198" spans="1:21" x14ac:dyDescent="0.35">
      <c r="A198" s="1">
        <v>152985</v>
      </c>
      <c r="B198" t="s">
        <v>21</v>
      </c>
      <c r="C198" t="s">
        <v>33</v>
      </c>
      <c r="D198" t="s">
        <v>23</v>
      </c>
      <c r="E198" t="s">
        <v>33</v>
      </c>
      <c r="F198">
        <v>1049</v>
      </c>
      <c r="G198" t="s">
        <v>24</v>
      </c>
      <c r="H198" t="s">
        <v>228</v>
      </c>
      <c r="I198" s="2">
        <v>89.9</v>
      </c>
      <c r="J198" t="s">
        <v>26</v>
      </c>
      <c r="K198" t="s">
        <v>396</v>
      </c>
      <c r="L198" t="s">
        <v>28</v>
      </c>
      <c r="M198" t="s">
        <v>29</v>
      </c>
      <c r="N198" s="2">
        <f t="shared" si="21"/>
        <v>11.668520578420466</v>
      </c>
      <c r="O198" s="2">
        <f t="shared" si="23"/>
        <v>1049</v>
      </c>
      <c r="Q198" s="3">
        <f t="shared" si="27"/>
        <v>0.30000000000000004</v>
      </c>
      <c r="R198" s="2">
        <f t="shared" si="24"/>
        <v>62.93</v>
      </c>
      <c r="S198" s="2">
        <f t="shared" si="25"/>
        <v>314.70000000000005</v>
      </c>
      <c r="T198" t="str">
        <f t="shared" si="26"/>
        <v>Low</v>
      </c>
      <c r="U198" s="2">
        <f t="shared" si="22"/>
        <v>1037.3314794215796</v>
      </c>
    </row>
    <row r="199" spans="1:21" x14ac:dyDescent="0.35">
      <c r="A199" s="1">
        <v>175584</v>
      </c>
      <c r="B199" t="s">
        <v>42</v>
      </c>
      <c r="C199" t="s">
        <v>22</v>
      </c>
      <c r="D199" t="s">
        <v>23</v>
      </c>
      <c r="E199" t="s">
        <v>22</v>
      </c>
      <c r="F199">
        <v>2084</v>
      </c>
      <c r="G199" t="s">
        <v>24</v>
      </c>
      <c r="H199" t="s">
        <v>397</v>
      </c>
      <c r="I199" s="2">
        <v>69.900000000000006</v>
      </c>
      <c r="J199" t="s">
        <v>26</v>
      </c>
      <c r="K199" t="s">
        <v>398</v>
      </c>
      <c r="L199" t="s">
        <v>399</v>
      </c>
      <c r="M199" t="s">
        <v>29</v>
      </c>
      <c r="N199" s="2">
        <f t="shared" si="21"/>
        <v>29.814020028612301</v>
      </c>
      <c r="O199" s="2">
        <f t="shared" si="23"/>
        <v>2084</v>
      </c>
      <c r="Q199" s="3">
        <f t="shared" si="27"/>
        <v>0.30000000000000004</v>
      </c>
      <c r="R199" s="2">
        <f t="shared" si="24"/>
        <v>48.93</v>
      </c>
      <c r="S199" s="2">
        <f t="shared" si="25"/>
        <v>625.20000000000005</v>
      </c>
      <c r="T199" t="str">
        <f t="shared" si="26"/>
        <v>High</v>
      </c>
      <c r="U199" s="2">
        <f t="shared" si="22"/>
        <v>2054.1859799713875</v>
      </c>
    </row>
    <row r="200" spans="1:21" x14ac:dyDescent="0.35">
      <c r="A200" s="1">
        <v>147491</v>
      </c>
      <c r="B200" t="s">
        <v>32</v>
      </c>
      <c r="C200" t="s">
        <v>22</v>
      </c>
      <c r="D200" t="s">
        <v>23</v>
      </c>
      <c r="E200" t="s">
        <v>22</v>
      </c>
      <c r="F200">
        <v>1563</v>
      </c>
      <c r="G200" t="s">
        <v>24</v>
      </c>
      <c r="H200" t="s">
        <v>400</v>
      </c>
      <c r="I200" s="2">
        <v>59.9</v>
      </c>
      <c r="J200" t="s">
        <v>26</v>
      </c>
      <c r="K200" t="s">
        <v>401</v>
      </c>
      <c r="L200" t="s">
        <v>399</v>
      </c>
      <c r="M200" t="s">
        <v>29</v>
      </c>
      <c r="N200" s="2">
        <f t="shared" si="21"/>
        <v>26.093489148580968</v>
      </c>
      <c r="O200" s="2">
        <f t="shared" si="23"/>
        <v>1563</v>
      </c>
      <c r="Q200" s="3">
        <f t="shared" si="27"/>
        <v>0.3</v>
      </c>
      <c r="R200" s="2">
        <f t="shared" si="24"/>
        <v>41.93</v>
      </c>
      <c r="S200" s="2">
        <f t="shared" si="25"/>
        <v>468.90000000000009</v>
      </c>
      <c r="T200" t="str">
        <f t="shared" si="26"/>
        <v>Medium</v>
      </c>
      <c r="U200" s="2">
        <f t="shared" si="22"/>
        <v>1536.9065108514189</v>
      </c>
    </row>
    <row r="201" spans="1:21" x14ac:dyDescent="0.35">
      <c r="A201" s="1">
        <v>198283</v>
      </c>
      <c r="B201" t="s">
        <v>32</v>
      </c>
      <c r="C201" t="s">
        <v>33</v>
      </c>
      <c r="D201" t="s">
        <v>23</v>
      </c>
      <c r="E201" t="s">
        <v>33</v>
      </c>
      <c r="F201">
        <v>1558</v>
      </c>
      <c r="G201" t="s">
        <v>24</v>
      </c>
      <c r="H201" t="s">
        <v>402</v>
      </c>
      <c r="I201" s="2">
        <v>69.900000000000006</v>
      </c>
      <c r="J201" t="s">
        <v>26</v>
      </c>
      <c r="K201" t="s">
        <v>403</v>
      </c>
      <c r="L201" t="s">
        <v>399</v>
      </c>
      <c r="M201" t="s">
        <v>29</v>
      </c>
      <c r="N201" s="2">
        <f t="shared" si="21"/>
        <v>22.288984263233189</v>
      </c>
      <c r="O201" s="2">
        <f t="shared" si="23"/>
        <v>1558</v>
      </c>
      <c r="Q201" s="3">
        <f t="shared" si="27"/>
        <v>0.30000000000000004</v>
      </c>
      <c r="R201" s="2">
        <f t="shared" si="24"/>
        <v>48.93</v>
      </c>
      <c r="S201" s="2">
        <f t="shared" si="25"/>
        <v>467.40000000000009</v>
      </c>
      <c r="T201" t="str">
        <f t="shared" si="26"/>
        <v>Medium</v>
      </c>
      <c r="U201" s="2">
        <f t="shared" si="22"/>
        <v>1535.7110157367667</v>
      </c>
    </row>
    <row r="202" spans="1:21" x14ac:dyDescent="0.35">
      <c r="A202" s="1">
        <v>141547</v>
      </c>
      <c r="B202" t="s">
        <v>32</v>
      </c>
      <c r="C202" t="s">
        <v>22</v>
      </c>
      <c r="D202" t="s">
        <v>23</v>
      </c>
      <c r="E202" t="s">
        <v>22</v>
      </c>
      <c r="F202">
        <v>1426</v>
      </c>
      <c r="G202" t="s">
        <v>24</v>
      </c>
      <c r="H202" t="s">
        <v>402</v>
      </c>
      <c r="I202" s="2">
        <v>69.900000000000006</v>
      </c>
      <c r="J202" t="s">
        <v>26</v>
      </c>
      <c r="K202" t="s">
        <v>404</v>
      </c>
      <c r="L202" t="s">
        <v>399</v>
      </c>
      <c r="M202" t="s">
        <v>29</v>
      </c>
      <c r="N202" s="2">
        <f t="shared" si="21"/>
        <v>20.400572246065806</v>
      </c>
      <c r="O202" s="2">
        <f t="shared" si="23"/>
        <v>1426</v>
      </c>
      <c r="Q202" s="3">
        <f t="shared" si="27"/>
        <v>0.30000000000000004</v>
      </c>
      <c r="R202" s="2">
        <f t="shared" si="24"/>
        <v>48.93</v>
      </c>
      <c r="S202" s="2">
        <f t="shared" si="25"/>
        <v>427.80000000000007</v>
      </c>
      <c r="T202" t="str">
        <f t="shared" si="26"/>
        <v>Low</v>
      </c>
      <c r="U202" s="2">
        <f t="shared" si="22"/>
        <v>1405.5994277539342</v>
      </c>
    </row>
    <row r="203" spans="1:21" x14ac:dyDescent="0.35">
      <c r="A203" s="1">
        <v>156342</v>
      </c>
      <c r="B203" t="s">
        <v>42</v>
      </c>
      <c r="C203" t="s">
        <v>33</v>
      </c>
      <c r="D203" t="s">
        <v>23</v>
      </c>
      <c r="E203" t="s">
        <v>33</v>
      </c>
      <c r="F203">
        <v>1466</v>
      </c>
      <c r="G203" t="s">
        <v>24</v>
      </c>
      <c r="H203" t="s">
        <v>405</v>
      </c>
      <c r="I203" s="2">
        <v>109</v>
      </c>
      <c r="J203" t="s">
        <v>26</v>
      </c>
      <c r="K203" t="s">
        <v>406</v>
      </c>
      <c r="L203" t="s">
        <v>399</v>
      </c>
      <c r="M203" t="s">
        <v>29</v>
      </c>
      <c r="N203" s="2">
        <f t="shared" si="21"/>
        <v>13.44954128440367</v>
      </c>
      <c r="O203" s="2">
        <f t="shared" si="23"/>
        <v>1466</v>
      </c>
      <c r="Q203" s="3">
        <f t="shared" si="27"/>
        <v>0.30000000000000004</v>
      </c>
      <c r="R203" s="2">
        <f t="shared" si="24"/>
        <v>76.3</v>
      </c>
      <c r="S203" s="2">
        <f t="shared" si="25"/>
        <v>439.79999999999995</v>
      </c>
      <c r="T203" t="str">
        <f t="shared" si="26"/>
        <v>Low</v>
      </c>
      <c r="U203" s="2">
        <f t="shared" si="22"/>
        <v>1452.5504587155963</v>
      </c>
    </row>
    <row r="204" spans="1:21" x14ac:dyDescent="0.35">
      <c r="A204" s="1">
        <v>186083</v>
      </c>
      <c r="B204" t="s">
        <v>32</v>
      </c>
      <c r="C204" t="s">
        <v>22</v>
      </c>
      <c r="D204" t="s">
        <v>23</v>
      </c>
      <c r="E204" t="s">
        <v>33</v>
      </c>
      <c r="F204">
        <v>624</v>
      </c>
      <c r="G204" t="s">
        <v>24</v>
      </c>
      <c r="H204" t="s">
        <v>407</v>
      </c>
      <c r="I204" s="2">
        <v>49.9</v>
      </c>
      <c r="J204" t="s">
        <v>26</v>
      </c>
      <c r="K204" t="s">
        <v>408</v>
      </c>
      <c r="L204" t="s">
        <v>399</v>
      </c>
      <c r="M204" t="s">
        <v>29</v>
      </c>
      <c r="N204" s="2">
        <f t="shared" si="21"/>
        <v>12.50501002004008</v>
      </c>
      <c r="O204" s="2">
        <f t="shared" si="23"/>
        <v>624</v>
      </c>
      <c r="Q204" s="3">
        <f t="shared" si="27"/>
        <v>0.3</v>
      </c>
      <c r="R204" s="2">
        <f t="shared" si="24"/>
        <v>34.93</v>
      </c>
      <c r="S204" s="2">
        <f t="shared" si="25"/>
        <v>187.2</v>
      </c>
      <c r="T204" t="str">
        <f t="shared" si="26"/>
        <v>Low</v>
      </c>
      <c r="U204" s="2">
        <f t="shared" si="22"/>
        <v>611.49498997995988</v>
      </c>
    </row>
    <row r="205" spans="1:21" x14ac:dyDescent="0.35">
      <c r="A205" s="1">
        <v>171776</v>
      </c>
      <c r="B205" t="s">
        <v>21</v>
      </c>
      <c r="C205" t="s">
        <v>33</v>
      </c>
      <c r="D205" t="s">
        <v>23</v>
      </c>
      <c r="E205" t="s">
        <v>22</v>
      </c>
      <c r="F205">
        <v>1685</v>
      </c>
      <c r="G205" t="s">
        <v>24</v>
      </c>
      <c r="H205" t="s">
        <v>409</v>
      </c>
      <c r="I205" s="2">
        <v>12.99</v>
      </c>
      <c r="J205" t="s">
        <v>26</v>
      </c>
      <c r="K205" t="s">
        <v>410</v>
      </c>
      <c r="L205" t="s">
        <v>399</v>
      </c>
      <c r="M205" t="s">
        <v>29</v>
      </c>
      <c r="N205" s="2">
        <f t="shared" si="21"/>
        <v>129.71516551193224</v>
      </c>
      <c r="O205" s="2">
        <f t="shared" si="23"/>
        <v>1684.9999999999998</v>
      </c>
      <c r="Q205" s="3">
        <f t="shared" si="27"/>
        <v>0.3</v>
      </c>
      <c r="R205" s="2">
        <f t="shared" si="24"/>
        <v>9.093</v>
      </c>
      <c r="S205" s="2">
        <f t="shared" si="25"/>
        <v>505.5</v>
      </c>
      <c r="T205" t="str">
        <f t="shared" si="26"/>
        <v>Medium</v>
      </c>
      <c r="U205" s="2">
        <f t="shared" si="22"/>
        <v>1555.2848344880676</v>
      </c>
    </row>
    <row r="206" spans="1:21" x14ac:dyDescent="0.35">
      <c r="A206" s="1">
        <v>134429</v>
      </c>
      <c r="B206" t="s">
        <v>21</v>
      </c>
      <c r="C206" t="s">
        <v>22</v>
      </c>
      <c r="D206" t="s">
        <v>23</v>
      </c>
      <c r="E206" t="s">
        <v>22</v>
      </c>
      <c r="F206">
        <v>2914</v>
      </c>
      <c r="G206" t="s">
        <v>24</v>
      </c>
      <c r="H206" t="s">
        <v>411</v>
      </c>
      <c r="I206" s="2">
        <v>69.900000000000006</v>
      </c>
      <c r="J206" t="s">
        <v>26</v>
      </c>
      <c r="K206" t="s">
        <v>412</v>
      </c>
      <c r="L206" t="s">
        <v>399</v>
      </c>
      <c r="M206" t="s">
        <v>29</v>
      </c>
      <c r="N206" s="2">
        <f t="shared" si="21"/>
        <v>41.688125894134473</v>
      </c>
      <c r="O206" s="2">
        <f t="shared" si="23"/>
        <v>2914</v>
      </c>
      <c r="Q206" s="3">
        <f t="shared" si="27"/>
        <v>0.30000000000000004</v>
      </c>
      <c r="R206" s="2">
        <f t="shared" si="24"/>
        <v>48.93</v>
      </c>
      <c r="S206" s="2">
        <f t="shared" si="25"/>
        <v>874.20000000000027</v>
      </c>
      <c r="T206" t="str">
        <f t="shared" si="26"/>
        <v>High</v>
      </c>
      <c r="U206" s="2">
        <f t="shared" si="22"/>
        <v>2872.3118741058656</v>
      </c>
    </row>
    <row r="207" spans="1:21" x14ac:dyDescent="0.35">
      <c r="A207" s="1">
        <v>172816</v>
      </c>
      <c r="B207" t="s">
        <v>21</v>
      </c>
      <c r="C207" t="s">
        <v>22</v>
      </c>
      <c r="D207" t="s">
        <v>23</v>
      </c>
      <c r="E207" t="s">
        <v>33</v>
      </c>
      <c r="F207">
        <v>1524</v>
      </c>
      <c r="G207" t="s">
        <v>24</v>
      </c>
      <c r="H207" t="s">
        <v>413</v>
      </c>
      <c r="I207" s="2">
        <v>69.900000000000006</v>
      </c>
      <c r="J207" t="s">
        <v>26</v>
      </c>
      <c r="K207" t="s">
        <v>414</v>
      </c>
      <c r="L207" t="s">
        <v>324</v>
      </c>
      <c r="M207" t="s">
        <v>29</v>
      </c>
      <c r="N207" s="2">
        <f t="shared" si="21"/>
        <v>21.802575107296136</v>
      </c>
      <c r="O207" s="2">
        <f t="shared" si="23"/>
        <v>1524</v>
      </c>
      <c r="Q207" s="3">
        <f t="shared" si="27"/>
        <v>0.30000000000000004</v>
      </c>
      <c r="R207" s="2">
        <f t="shared" si="24"/>
        <v>48.93</v>
      </c>
      <c r="S207" s="2">
        <f t="shared" si="25"/>
        <v>457.20000000000005</v>
      </c>
      <c r="T207" t="str">
        <f t="shared" si="26"/>
        <v>Medium</v>
      </c>
      <c r="U207" s="2">
        <f t="shared" si="22"/>
        <v>1502.1974248927038</v>
      </c>
    </row>
    <row r="208" spans="1:21" x14ac:dyDescent="0.35">
      <c r="A208" s="1">
        <v>136272</v>
      </c>
      <c r="B208" t="s">
        <v>32</v>
      </c>
      <c r="C208" t="s">
        <v>22</v>
      </c>
      <c r="D208" t="s">
        <v>23</v>
      </c>
      <c r="E208" t="s">
        <v>33</v>
      </c>
      <c r="F208">
        <v>2887</v>
      </c>
      <c r="G208" t="s">
        <v>24</v>
      </c>
      <c r="H208" t="s">
        <v>415</v>
      </c>
      <c r="I208" s="2">
        <v>12.99</v>
      </c>
      <c r="J208" t="s">
        <v>26</v>
      </c>
      <c r="K208" t="s">
        <v>416</v>
      </c>
      <c r="L208" t="s">
        <v>324</v>
      </c>
      <c r="M208" t="s">
        <v>29</v>
      </c>
      <c r="N208" s="2">
        <f t="shared" si="21"/>
        <v>222.247882986913</v>
      </c>
      <c r="O208" s="2">
        <f t="shared" si="23"/>
        <v>2887</v>
      </c>
      <c r="Q208" s="3">
        <f t="shared" si="27"/>
        <v>0.3</v>
      </c>
      <c r="R208" s="2">
        <f t="shared" si="24"/>
        <v>9.093</v>
      </c>
      <c r="S208" s="2">
        <f t="shared" si="25"/>
        <v>866.10000000000014</v>
      </c>
      <c r="T208" t="str">
        <f t="shared" si="26"/>
        <v>High</v>
      </c>
      <c r="U208" s="2">
        <f t="shared" si="22"/>
        <v>2664.7521170130872</v>
      </c>
    </row>
    <row r="209" spans="1:21" x14ac:dyDescent="0.35">
      <c r="A209" s="1">
        <v>193227</v>
      </c>
      <c r="B209" t="s">
        <v>32</v>
      </c>
      <c r="C209" t="s">
        <v>33</v>
      </c>
      <c r="D209" t="s">
        <v>23</v>
      </c>
      <c r="E209" t="s">
        <v>33</v>
      </c>
      <c r="F209">
        <v>1778</v>
      </c>
      <c r="G209" t="s">
        <v>24</v>
      </c>
      <c r="H209" t="s">
        <v>417</v>
      </c>
      <c r="I209" s="2">
        <v>69.900000000000006</v>
      </c>
      <c r="J209" t="s">
        <v>26</v>
      </c>
      <c r="K209" t="s">
        <v>418</v>
      </c>
      <c r="L209" t="s">
        <v>324</v>
      </c>
      <c r="M209" t="s">
        <v>29</v>
      </c>
      <c r="N209" s="2">
        <f t="shared" si="21"/>
        <v>25.436337625178826</v>
      </c>
      <c r="O209" s="2">
        <f t="shared" si="23"/>
        <v>1778</v>
      </c>
      <c r="Q209" s="3">
        <f t="shared" si="27"/>
        <v>0.30000000000000004</v>
      </c>
      <c r="R209" s="2">
        <f t="shared" si="24"/>
        <v>48.93</v>
      </c>
      <c r="S209" s="2">
        <f t="shared" si="25"/>
        <v>533.40000000000009</v>
      </c>
      <c r="T209" t="str">
        <f t="shared" si="26"/>
        <v>Medium</v>
      </c>
      <c r="U209" s="2">
        <f t="shared" si="22"/>
        <v>1752.5636623748212</v>
      </c>
    </row>
    <row r="210" spans="1:21" x14ac:dyDescent="0.35">
      <c r="A210" s="1">
        <v>165786</v>
      </c>
      <c r="B210" t="s">
        <v>32</v>
      </c>
      <c r="C210" t="s">
        <v>22</v>
      </c>
      <c r="D210" t="s">
        <v>23</v>
      </c>
      <c r="E210" t="s">
        <v>33</v>
      </c>
      <c r="F210">
        <v>1278</v>
      </c>
      <c r="G210" t="s">
        <v>24</v>
      </c>
      <c r="H210" t="s">
        <v>419</v>
      </c>
      <c r="I210" s="2">
        <v>59.9</v>
      </c>
      <c r="J210" t="s">
        <v>26</v>
      </c>
      <c r="K210" t="s">
        <v>420</v>
      </c>
      <c r="L210" t="s">
        <v>324</v>
      </c>
      <c r="M210" t="s">
        <v>29</v>
      </c>
      <c r="N210" s="2">
        <f t="shared" si="21"/>
        <v>21.335559265442406</v>
      </c>
      <c r="O210" s="2">
        <f t="shared" si="23"/>
        <v>1278</v>
      </c>
      <c r="Q210" s="3">
        <f t="shared" si="27"/>
        <v>0.3</v>
      </c>
      <c r="R210" s="2">
        <f t="shared" si="24"/>
        <v>41.93</v>
      </c>
      <c r="S210" s="2">
        <f t="shared" si="25"/>
        <v>383.4</v>
      </c>
      <c r="T210" t="str">
        <f t="shared" si="26"/>
        <v>Low</v>
      </c>
      <c r="U210" s="2">
        <f t="shared" si="22"/>
        <v>1256.6644407345575</v>
      </c>
    </row>
    <row r="211" spans="1:21" x14ac:dyDescent="0.35">
      <c r="A211" s="1">
        <v>174708</v>
      </c>
      <c r="B211" t="s">
        <v>42</v>
      </c>
      <c r="C211" t="s">
        <v>22</v>
      </c>
      <c r="D211" t="s">
        <v>23</v>
      </c>
      <c r="E211" t="s">
        <v>33</v>
      </c>
      <c r="F211">
        <v>529</v>
      </c>
      <c r="G211" t="s">
        <v>24</v>
      </c>
      <c r="H211" t="s">
        <v>421</v>
      </c>
      <c r="I211" s="2">
        <v>59.9</v>
      </c>
      <c r="J211" t="s">
        <v>26</v>
      </c>
      <c r="K211" t="s">
        <v>422</v>
      </c>
      <c r="L211" t="s">
        <v>324</v>
      </c>
      <c r="M211" t="s">
        <v>29</v>
      </c>
      <c r="N211" s="2">
        <f t="shared" si="21"/>
        <v>8.8313856427378958</v>
      </c>
      <c r="O211" s="2">
        <f t="shared" si="23"/>
        <v>529</v>
      </c>
      <c r="Q211" s="3">
        <f t="shared" si="27"/>
        <v>0.3</v>
      </c>
      <c r="R211" s="2">
        <f t="shared" si="24"/>
        <v>41.93</v>
      </c>
      <c r="S211" s="2">
        <f t="shared" si="25"/>
        <v>158.70000000000005</v>
      </c>
      <c r="T211" t="str">
        <f t="shared" si="26"/>
        <v>Low</v>
      </c>
      <c r="U211" s="2">
        <f t="shared" si="22"/>
        <v>520.16861435726207</v>
      </c>
    </row>
    <row r="212" spans="1:21" x14ac:dyDescent="0.35">
      <c r="A212" s="1">
        <v>142257</v>
      </c>
      <c r="B212" t="s">
        <v>21</v>
      </c>
      <c r="C212" t="s">
        <v>33</v>
      </c>
      <c r="D212" t="s">
        <v>23</v>
      </c>
      <c r="E212" t="s">
        <v>33</v>
      </c>
      <c r="F212">
        <v>1180</v>
      </c>
      <c r="G212" t="s">
        <v>24</v>
      </c>
      <c r="H212" t="s">
        <v>423</v>
      </c>
      <c r="I212" s="2">
        <v>19.899999999999999</v>
      </c>
      <c r="J212" t="s">
        <v>26</v>
      </c>
      <c r="K212" t="s">
        <v>424</v>
      </c>
      <c r="L212" t="s">
        <v>425</v>
      </c>
      <c r="M212" t="s">
        <v>29</v>
      </c>
      <c r="N212" s="2">
        <f t="shared" si="21"/>
        <v>59.296482412060307</v>
      </c>
      <c r="O212" s="2">
        <f t="shared" si="23"/>
        <v>1180</v>
      </c>
      <c r="Q212" s="3">
        <f t="shared" si="27"/>
        <v>0.30000000000000004</v>
      </c>
      <c r="R212" s="2">
        <f t="shared" si="24"/>
        <v>13.929999999999998</v>
      </c>
      <c r="S212" s="2">
        <f t="shared" si="25"/>
        <v>354</v>
      </c>
      <c r="T212" t="str">
        <f t="shared" si="26"/>
        <v>Low</v>
      </c>
      <c r="U212" s="2">
        <f t="shared" si="22"/>
        <v>1120.7035175879396</v>
      </c>
    </row>
    <row r="213" spans="1:21" x14ac:dyDescent="0.35">
      <c r="A213" s="1">
        <v>126146</v>
      </c>
      <c r="B213" t="s">
        <v>21</v>
      </c>
      <c r="C213" t="s">
        <v>22</v>
      </c>
      <c r="D213" t="s">
        <v>23</v>
      </c>
      <c r="E213" t="s">
        <v>22</v>
      </c>
      <c r="F213">
        <v>2759</v>
      </c>
      <c r="G213" t="s">
        <v>24</v>
      </c>
      <c r="H213" t="s">
        <v>426</v>
      </c>
      <c r="I213" s="2">
        <v>39.9</v>
      </c>
      <c r="J213" t="s">
        <v>26</v>
      </c>
      <c r="K213" t="s">
        <v>427</v>
      </c>
      <c r="L213" t="s">
        <v>425</v>
      </c>
      <c r="M213" t="s">
        <v>29</v>
      </c>
      <c r="N213" s="2">
        <f t="shared" si="21"/>
        <v>69.147869674185472</v>
      </c>
      <c r="O213" s="2">
        <f t="shared" si="23"/>
        <v>2759.0000000000005</v>
      </c>
      <c r="Q213" s="3">
        <f t="shared" si="27"/>
        <v>0.30000000000000004</v>
      </c>
      <c r="R213" s="2">
        <f t="shared" si="24"/>
        <v>27.929999999999996</v>
      </c>
      <c r="S213" s="2">
        <f t="shared" si="25"/>
        <v>827.7000000000005</v>
      </c>
      <c r="T213" t="str">
        <f t="shared" si="26"/>
        <v>High</v>
      </c>
      <c r="U213" s="2">
        <f t="shared" si="22"/>
        <v>2689.8521303258144</v>
      </c>
    </row>
    <row r="214" spans="1:21" x14ac:dyDescent="0.35">
      <c r="A214" s="1">
        <v>129134</v>
      </c>
      <c r="B214" t="s">
        <v>21</v>
      </c>
      <c r="C214" t="s">
        <v>22</v>
      </c>
      <c r="D214" t="s">
        <v>23</v>
      </c>
      <c r="E214" t="s">
        <v>33</v>
      </c>
      <c r="F214">
        <v>1831</v>
      </c>
      <c r="G214" t="s">
        <v>24</v>
      </c>
      <c r="H214" t="s">
        <v>428</v>
      </c>
      <c r="I214" s="2">
        <v>29.9</v>
      </c>
      <c r="J214" t="s">
        <v>26</v>
      </c>
      <c r="K214" t="s">
        <v>429</v>
      </c>
      <c r="L214" t="s">
        <v>425</v>
      </c>
      <c r="M214" t="s">
        <v>29</v>
      </c>
      <c r="N214" s="2">
        <f t="shared" si="21"/>
        <v>61.237458193979933</v>
      </c>
      <c r="O214" s="2">
        <f t="shared" si="23"/>
        <v>1831</v>
      </c>
      <c r="Q214" s="3">
        <f t="shared" si="27"/>
        <v>0.3000000000000001</v>
      </c>
      <c r="R214" s="2">
        <f t="shared" si="24"/>
        <v>20.929999999999996</v>
      </c>
      <c r="S214" s="2">
        <f t="shared" si="25"/>
        <v>549.30000000000018</v>
      </c>
      <c r="T214" t="str">
        <f t="shared" si="26"/>
        <v>Medium</v>
      </c>
      <c r="U214" s="2">
        <f t="shared" si="22"/>
        <v>1769.7625418060202</v>
      </c>
    </row>
    <row r="215" spans="1:21" x14ac:dyDescent="0.35">
      <c r="A215" s="1">
        <v>129898</v>
      </c>
      <c r="B215" t="s">
        <v>32</v>
      </c>
      <c r="C215" t="s">
        <v>22</v>
      </c>
      <c r="D215" t="s">
        <v>23</v>
      </c>
      <c r="E215" t="s">
        <v>22</v>
      </c>
      <c r="F215">
        <v>1866</v>
      </c>
      <c r="G215" t="s">
        <v>24</v>
      </c>
      <c r="H215" t="s">
        <v>430</v>
      </c>
      <c r="I215" s="2">
        <v>39.9</v>
      </c>
      <c r="J215" t="s">
        <v>26</v>
      </c>
      <c r="K215" t="s">
        <v>431</v>
      </c>
      <c r="L215" t="s">
        <v>425</v>
      </c>
      <c r="M215" t="s">
        <v>29</v>
      </c>
      <c r="N215" s="2">
        <f t="shared" si="21"/>
        <v>46.766917293233085</v>
      </c>
      <c r="O215" s="2">
        <f t="shared" si="23"/>
        <v>1866</v>
      </c>
      <c r="Q215" s="3">
        <f t="shared" si="27"/>
        <v>0.30000000000000004</v>
      </c>
      <c r="R215" s="2">
        <f t="shared" si="24"/>
        <v>27.929999999999996</v>
      </c>
      <c r="S215" s="2">
        <f t="shared" si="25"/>
        <v>559.80000000000018</v>
      </c>
      <c r="T215" t="str">
        <f t="shared" si="26"/>
        <v>Medium</v>
      </c>
      <c r="U215" s="2">
        <f t="shared" si="22"/>
        <v>1819.2330827067669</v>
      </c>
    </row>
    <row r="216" spans="1:21" x14ac:dyDescent="0.35">
      <c r="A216" s="1">
        <v>189692</v>
      </c>
      <c r="B216" t="s">
        <v>32</v>
      </c>
      <c r="C216" t="s">
        <v>33</v>
      </c>
      <c r="D216" t="s">
        <v>23</v>
      </c>
      <c r="E216" t="s">
        <v>22</v>
      </c>
      <c r="F216">
        <v>1553</v>
      </c>
      <c r="G216" t="s">
        <v>24</v>
      </c>
      <c r="H216" t="s">
        <v>432</v>
      </c>
      <c r="I216" s="2">
        <v>39.9</v>
      </c>
      <c r="J216" t="s">
        <v>26</v>
      </c>
      <c r="K216" t="s">
        <v>433</v>
      </c>
      <c r="L216" t="s">
        <v>425</v>
      </c>
      <c r="M216" t="s">
        <v>29</v>
      </c>
      <c r="N216" s="2">
        <f t="shared" si="21"/>
        <v>38.922305764411028</v>
      </c>
      <c r="O216" s="2">
        <f t="shared" si="23"/>
        <v>1553</v>
      </c>
      <c r="Q216" s="3">
        <f t="shared" si="27"/>
        <v>0.30000000000000004</v>
      </c>
      <c r="R216" s="2">
        <f t="shared" si="24"/>
        <v>27.929999999999996</v>
      </c>
      <c r="S216" s="2">
        <f t="shared" si="25"/>
        <v>465.90000000000009</v>
      </c>
      <c r="T216" t="str">
        <f t="shared" si="26"/>
        <v>Medium</v>
      </c>
      <c r="U216" s="2">
        <f t="shared" si="22"/>
        <v>1514.077694235589</v>
      </c>
    </row>
    <row r="217" spans="1:21" x14ac:dyDescent="0.35">
      <c r="A217" s="1">
        <v>154846</v>
      </c>
      <c r="B217" t="s">
        <v>32</v>
      </c>
      <c r="C217" t="s">
        <v>33</v>
      </c>
      <c r="D217" t="s">
        <v>23</v>
      </c>
      <c r="E217" t="s">
        <v>22</v>
      </c>
      <c r="F217">
        <v>917</v>
      </c>
      <c r="G217" t="s">
        <v>24</v>
      </c>
      <c r="H217" t="s">
        <v>434</v>
      </c>
      <c r="I217" s="2">
        <v>39.9</v>
      </c>
      <c r="J217" t="s">
        <v>26</v>
      </c>
      <c r="K217" t="s">
        <v>435</v>
      </c>
      <c r="L217" t="s">
        <v>425</v>
      </c>
      <c r="M217" t="s">
        <v>29</v>
      </c>
      <c r="N217" s="2">
        <f t="shared" si="21"/>
        <v>22.982456140350877</v>
      </c>
      <c r="O217" s="2">
        <f t="shared" si="23"/>
        <v>917</v>
      </c>
      <c r="Q217" s="3">
        <f t="shared" si="27"/>
        <v>0.30000000000000004</v>
      </c>
      <c r="R217" s="2">
        <f t="shared" si="24"/>
        <v>27.929999999999996</v>
      </c>
      <c r="S217" s="2">
        <f t="shared" si="25"/>
        <v>275.10000000000014</v>
      </c>
      <c r="T217" t="str">
        <f t="shared" si="26"/>
        <v>Low</v>
      </c>
      <c r="U217" s="2">
        <f t="shared" si="22"/>
        <v>894.01754385964909</v>
      </c>
    </row>
    <row r="218" spans="1:21" x14ac:dyDescent="0.35">
      <c r="A218" s="1">
        <v>122307</v>
      </c>
      <c r="B218" t="s">
        <v>32</v>
      </c>
      <c r="C218" t="s">
        <v>22</v>
      </c>
      <c r="D218" t="s">
        <v>23</v>
      </c>
      <c r="E218" t="s">
        <v>22</v>
      </c>
      <c r="F218">
        <v>702</v>
      </c>
      <c r="G218" t="s">
        <v>24</v>
      </c>
      <c r="H218" t="s">
        <v>436</v>
      </c>
      <c r="I218" s="2">
        <v>49.9</v>
      </c>
      <c r="J218" t="s">
        <v>26</v>
      </c>
      <c r="K218" t="s">
        <v>437</v>
      </c>
      <c r="L218" t="s">
        <v>425</v>
      </c>
      <c r="M218" t="s">
        <v>29</v>
      </c>
      <c r="N218" s="2">
        <f t="shared" si="21"/>
        <v>14.068136272545091</v>
      </c>
      <c r="O218" s="2">
        <f t="shared" si="23"/>
        <v>702</v>
      </c>
      <c r="Q218" s="3">
        <f t="shared" si="27"/>
        <v>0.3</v>
      </c>
      <c r="R218" s="2">
        <f t="shared" si="24"/>
        <v>34.93</v>
      </c>
      <c r="S218" s="2">
        <f t="shared" si="25"/>
        <v>210.59999999999997</v>
      </c>
      <c r="T218" t="str">
        <f t="shared" si="26"/>
        <v>Low</v>
      </c>
      <c r="U218" s="2">
        <f t="shared" si="22"/>
        <v>687.93186372745492</v>
      </c>
    </row>
    <row r="219" spans="1:21" x14ac:dyDescent="0.35">
      <c r="A219" s="1">
        <v>182099</v>
      </c>
      <c r="B219" t="s">
        <v>21</v>
      </c>
      <c r="C219" t="s">
        <v>33</v>
      </c>
      <c r="D219" t="s">
        <v>23</v>
      </c>
      <c r="E219" t="s">
        <v>22</v>
      </c>
      <c r="F219">
        <v>1978</v>
      </c>
      <c r="G219" t="s">
        <v>24</v>
      </c>
      <c r="H219" t="s">
        <v>438</v>
      </c>
      <c r="I219" s="2">
        <v>39.9</v>
      </c>
      <c r="J219" t="s">
        <v>26</v>
      </c>
      <c r="K219" t="s">
        <v>439</v>
      </c>
      <c r="L219" t="s">
        <v>425</v>
      </c>
      <c r="M219" t="s">
        <v>29</v>
      </c>
      <c r="N219" s="2">
        <f t="shared" si="21"/>
        <v>49.573934837092736</v>
      </c>
      <c r="O219" s="2">
        <f t="shared" si="23"/>
        <v>1978</v>
      </c>
      <c r="Q219" s="3">
        <f t="shared" si="27"/>
        <v>0.30000000000000004</v>
      </c>
      <c r="R219" s="2">
        <f t="shared" si="24"/>
        <v>27.929999999999996</v>
      </c>
      <c r="S219" s="2">
        <f t="shared" si="25"/>
        <v>593.40000000000009</v>
      </c>
      <c r="T219" t="str">
        <f t="shared" si="26"/>
        <v>Medium</v>
      </c>
      <c r="U219" s="2">
        <f t="shared" si="22"/>
        <v>1928.4260651629072</v>
      </c>
    </row>
    <row r="220" spans="1:21" x14ac:dyDescent="0.35">
      <c r="A220" s="1">
        <v>159816</v>
      </c>
      <c r="B220" t="s">
        <v>42</v>
      </c>
      <c r="C220" t="s">
        <v>22</v>
      </c>
      <c r="D220" t="s">
        <v>23</v>
      </c>
      <c r="E220" t="s">
        <v>33</v>
      </c>
      <c r="F220">
        <v>1961</v>
      </c>
      <c r="G220" t="s">
        <v>24</v>
      </c>
      <c r="H220" t="s">
        <v>440</v>
      </c>
      <c r="I220" s="2">
        <v>27.9</v>
      </c>
      <c r="J220" t="s">
        <v>26</v>
      </c>
      <c r="K220" t="s">
        <v>441</v>
      </c>
      <c r="L220" t="s">
        <v>425</v>
      </c>
      <c r="M220" t="s">
        <v>29</v>
      </c>
      <c r="N220" s="2">
        <f t="shared" si="21"/>
        <v>70.286738351254485</v>
      </c>
      <c r="O220" s="2">
        <f t="shared" si="23"/>
        <v>1961</v>
      </c>
      <c r="Q220" s="3">
        <f t="shared" si="27"/>
        <v>0.30000000000000004</v>
      </c>
      <c r="R220" s="2">
        <f t="shared" si="24"/>
        <v>19.529999999999998</v>
      </c>
      <c r="S220" s="2">
        <f t="shared" si="25"/>
        <v>588.30000000000018</v>
      </c>
      <c r="T220" t="str">
        <f t="shared" si="26"/>
        <v>Medium</v>
      </c>
      <c r="U220" s="2">
        <f t="shared" si="22"/>
        <v>1890.7132616487456</v>
      </c>
    </row>
    <row r="221" spans="1:21" x14ac:dyDescent="0.35">
      <c r="A221" s="1">
        <v>165326</v>
      </c>
      <c r="B221" t="s">
        <v>21</v>
      </c>
      <c r="C221" t="s">
        <v>22</v>
      </c>
      <c r="D221" t="s">
        <v>23</v>
      </c>
      <c r="E221" t="s">
        <v>22</v>
      </c>
      <c r="F221">
        <v>1188</v>
      </c>
      <c r="G221" t="s">
        <v>24</v>
      </c>
      <c r="H221" t="s">
        <v>442</v>
      </c>
      <c r="I221" s="2">
        <v>45.9</v>
      </c>
      <c r="J221" t="s">
        <v>26</v>
      </c>
      <c r="K221" t="s">
        <v>443</v>
      </c>
      <c r="L221" t="s">
        <v>425</v>
      </c>
      <c r="M221" t="s">
        <v>29</v>
      </c>
      <c r="N221" s="2">
        <f t="shared" si="21"/>
        <v>25.882352941176471</v>
      </c>
      <c r="O221" s="2">
        <f t="shared" si="23"/>
        <v>1188</v>
      </c>
      <c r="Q221" s="3">
        <f t="shared" si="27"/>
        <v>0.3000000000000001</v>
      </c>
      <c r="R221" s="2">
        <f t="shared" si="24"/>
        <v>32.129999999999995</v>
      </c>
      <c r="S221" s="2">
        <f t="shared" si="25"/>
        <v>356.40000000000009</v>
      </c>
      <c r="T221" t="str">
        <f t="shared" si="26"/>
        <v>Low</v>
      </c>
      <c r="U221" s="2">
        <f t="shared" si="22"/>
        <v>1162.1176470588234</v>
      </c>
    </row>
    <row r="222" spans="1:21" x14ac:dyDescent="0.35">
      <c r="A222" s="1">
        <v>185154</v>
      </c>
      <c r="B222" t="s">
        <v>21</v>
      </c>
      <c r="C222" t="s">
        <v>33</v>
      </c>
      <c r="D222" t="s">
        <v>23</v>
      </c>
      <c r="E222" t="s">
        <v>22</v>
      </c>
      <c r="F222">
        <v>996</v>
      </c>
      <c r="G222" t="s">
        <v>24</v>
      </c>
      <c r="H222" t="s">
        <v>444</v>
      </c>
      <c r="I222" s="2">
        <v>39.9</v>
      </c>
      <c r="J222" t="s">
        <v>26</v>
      </c>
      <c r="K222" t="s">
        <v>445</v>
      </c>
      <c r="L222" t="s">
        <v>425</v>
      </c>
      <c r="M222" t="s">
        <v>29</v>
      </c>
      <c r="N222" s="2">
        <f t="shared" si="21"/>
        <v>24.962406015037594</v>
      </c>
      <c r="O222" s="2">
        <f t="shared" si="23"/>
        <v>996</v>
      </c>
      <c r="Q222" s="3">
        <f t="shared" si="27"/>
        <v>0.30000000000000004</v>
      </c>
      <c r="R222" s="2">
        <f t="shared" si="24"/>
        <v>27.929999999999996</v>
      </c>
      <c r="S222" s="2">
        <f t="shared" si="25"/>
        <v>298.80000000000007</v>
      </c>
      <c r="T222" t="str">
        <f t="shared" si="26"/>
        <v>Low</v>
      </c>
      <c r="U222" s="2">
        <f t="shared" si="22"/>
        <v>971.03759398496243</v>
      </c>
    </row>
    <row r="223" spans="1:21" x14ac:dyDescent="0.35">
      <c r="A223" s="1">
        <v>141330</v>
      </c>
      <c r="B223" t="s">
        <v>21</v>
      </c>
      <c r="C223" t="s">
        <v>22</v>
      </c>
      <c r="D223" t="s">
        <v>23</v>
      </c>
      <c r="E223" t="s">
        <v>33</v>
      </c>
      <c r="F223">
        <v>1915</v>
      </c>
      <c r="G223" t="s">
        <v>24</v>
      </c>
      <c r="H223" t="s">
        <v>446</v>
      </c>
      <c r="I223" s="2">
        <v>39.9</v>
      </c>
      <c r="J223" t="s">
        <v>26</v>
      </c>
      <c r="K223" t="s">
        <v>447</v>
      </c>
      <c r="L223" t="s">
        <v>425</v>
      </c>
      <c r="M223" t="s">
        <v>29</v>
      </c>
      <c r="N223" s="2">
        <f t="shared" si="21"/>
        <v>47.994987468671681</v>
      </c>
      <c r="O223" s="2">
        <f t="shared" si="23"/>
        <v>1915</v>
      </c>
      <c r="Q223" s="3">
        <f t="shared" si="27"/>
        <v>0.30000000000000004</v>
      </c>
      <c r="R223" s="2">
        <f t="shared" si="24"/>
        <v>27.929999999999996</v>
      </c>
      <c r="S223" s="2">
        <f t="shared" si="25"/>
        <v>574.50000000000023</v>
      </c>
      <c r="T223" t="str">
        <f t="shared" si="26"/>
        <v>Medium</v>
      </c>
      <c r="U223" s="2">
        <f t="shared" si="22"/>
        <v>1867.0050125313282</v>
      </c>
    </row>
    <row r="224" spans="1:21" x14ac:dyDescent="0.35">
      <c r="A224" s="1">
        <v>158958</v>
      </c>
      <c r="B224" t="s">
        <v>32</v>
      </c>
      <c r="C224" t="s">
        <v>22</v>
      </c>
      <c r="D224" t="s">
        <v>23</v>
      </c>
      <c r="E224" t="s">
        <v>22</v>
      </c>
      <c r="F224">
        <v>903</v>
      </c>
      <c r="G224" t="s">
        <v>24</v>
      </c>
      <c r="H224" t="s">
        <v>436</v>
      </c>
      <c r="I224" s="2">
        <v>45.9</v>
      </c>
      <c r="J224" t="s">
        <v>26</v>
      </c>
      <c r="K224" t="s">
        <v>448</v>
      </c>
      <c r="L224" t="s">
        <v>425</v>
      </c>
      <c r="M224" t="s">
        <v>29</v>
      </c>
      <c r="N224" s="2">
        <f t="shared" si="21"/>
        <v>19.673202614379086</v>
      </c>
      <c r="O224" s="2">
        <f t="shared" si="23"/>
        <v>903</v>
      </c>
      <c r="Q224" s="3">
        <f t="shared" si="27"/>
        <v>0.3000000000000001</v>
      </c>
      <c r="R224" s="2">
        <f t="shared" si="24"/>
        <v>32.129999999999995</v>
      </c>
      <c r="S224" s="2">
        <f t="shared" si="25"/>
        <v>270.90000000000009</v>
      </c>
      <c r="T224" t="str">
        <f t="shared" si="26"/>
        <v>Low</v>
      </c>
      <c r="U224" s="2">
        <f t="shared" si="22"/>
        <v>883.32679738562092</v>
      </c>
    </row>
    <row r="225" spans="1:21" x14ac:dyDescent="0.35">
      <c r="A225" s="1">
        <v>155010</v>
      </c>
      <c r="B225" t="s">
        <v>21</v>
      </c>
      <c r="C225" t="s">
        <v>33</v>
      </c>
      <c r="D225" t="s">
        <v>23</v>
      </c>
      <c r="E225" t="s">
        <v>33</v>
      </c>
      <c r="F225">
        <v>729</v>
      </c>
      <c r="G225" t="s">
        <v>24</v>
      </c>
      <c r="H225" t="s">
        <v>449</v>
      </c>
      <c r="I225" s="2">
        <v>45.9</v>
      </c>
      <c r="J225" t="s">
        <v>26</v>
      </c>
      <c r="K225" t="s">
        <v>450</v>
      </c>
      <c r="L225" t="s">
        <v>425</v>
      </c>
      <c r="M225" t="s">
        <v>29</v>
      </c>
      <c r="N225" s="2">
        <f t="shared" si="21"/>
        <v>15.882352941176471</v>
      </c>
      <c r="O225" s="2">
        <f t="shared" si="23"/>
        <v>729</v>
      </c>
      <c r="Q225" s="3">
        <f t="shared" si="27"/>
        <v>0.3000000000000001</v>
      </c>
      <c r="R225" s="2">
        <f t="shared" si="24"/>
        <v>32.129999999999995</v>
      </c>
      <c r="S225" s="2">
        <f t="shared" si="25"/>
        <v>218.70000000000005</v>
      </c>
      <c r="T225" t="str">
        <f t="shared" si="26"/>
        <v>Low</v>
      </c>
      <c r="U225" s="2">
        <f t="shared" si="22"/>
        <v>713.11764705882354</v>
      </c>
    </row>
    <row r="226" spans="1:21" x14ac:dyDescent="0.35">
      <c r="A226" s="1">
        <v>135857</v>
      </c>
      <c r="B226" t="s">
        <v>21</v>
      </c>
      <c r="C226" t="s">
        <v>22</v>
      </c>
      <c r="D226" t="s">
        <v>23</v>
      </c>
      <c r="E226" t="s">
        <v>33</v>
      </c>
      <c r="F226">
        <v>2045</v>
      </c>
      <c r="G226" t="s">
        <v>24</v>
      </c>
      <c r="H226" t="s">
        <v>451</v>
      </c>
      <c r="I226" s="2">
        <v>45.9</v>
      </c>
      <c r="J226" t="s">
        <v>26</v>
      </c>
      <c r="K226" t="s">
        <v>452</v>
      </c>
      <c r="L226" t="s">
        <v>425</v>
      </c>
      <c r="M226" t="s">
        <v>29</v>
      </c>
      <c r="N226" s="2">
        <f t="shared" si="21"/>
        <v>44.553376906318086</v>
      </c>
      <c r="O226" s="2">
        <f t="shared" si="23"/>
        <v>2045</v>
      </c>
      <c r="Q226" s="3">
        <f t="shared" si="27"/>
        <v>0.3000000000000001</v>
      </c>
      <c r="R226" s="2">
        <f t="shared" si="24"/>
        <v>32.129999999999995</v>
      </c>
      <c r="S226" s="2">
        <f t="shared" si="25"/>
        <v>613.5</v>
      </c>
      <c r="T226" t="str">
        <f t="shared" si="26"/>
        <v>High</v>
      </c>
      <c r="U226" s="2">
        <f t="shared" si="22"/>
        <v>2000.4466230936819</v>
      </c>
    </row>
    <row r="227" spans="1:21" x14ac:dyDescent="0.35">
      <c r="A227" s="1">
        <v>147690</v>
      </c>
      <c r="B227" t="s">
        <v>21</v>
      </c>
      <c r="C227" t="s">
        <v>33</v>
      </c>
      <c r="D227" t="s">
        <v>23</v>
      </c>
      <c r="E227" t="s">
        <v>22</v>
      </c>
      <c r="F227">
        <v>881</v>
      </c>
      <c r="G227" t="s">
        <v>24</v>
      </c>
      <c r="H227" t="s">
        <v>453</v>
      </c>
      <c r="I227" s="2">
        <v>39.9</v>
      </c>
      <c r="J227" t="s">
        <v>26</v>
      </c>
      <c r="K227" t="s">
        <v>454</v>
      </c>
      <c r="L227" t="s">
        <v>425</v>
      </c>
      <c r="M227" t="s">
        <v>29</v>
      </c>
      <c r="N227" s="2">
        <f t="shared" si="21"/>
        <v>22.080200501253135</v>
      </c>
      <c r="O227" s="2">
        <f t="shared" si="23"/>
        <v>881</v>
      </c>
      <c r="Q227" s="3">
        <f t="shared" si="27"/>
        <v>0.30000000000000004</v>
      </c>
      <c r="R227" s="2">
        <f t="shared" si="24"/>
        <v>27.929999999999996</v>
      </c>
      <c r="S227" s="2">
        <f t="shared" si="25"/>
        <v>264.30000000000007</v>
      </c>
      <c r="T227" t="str">
        <f t="shared" si="26"/>
        <v>Low</v>
      </c>
      <c r="U227" s="2">
        <f t="shared" si="22"/>
        <v>858.9197994987469</v>
      </c>
    </row>
    <row r="228" spans="1:21" x14ac:dyDescent="0.35">
      <c r="A228" s="1">
        <v>130321</v>
      </c>
      <c r="B228" t="s">
        <v>32</v>
      </c>
      <c r="C228" t="s">
        <v>33</v>
      </c>
      <c r="D228" t="s">
        <v>23</v>
      </c>
      <c r="E228" t="s">
        <v>22</v>
      </c>
      <c r="F228">
        <v>2093</v>
      </c>
      <c r="G228" t="s">
        <v>24</v>
      </c>
      <c r="H228" t="s">
        <v>455</v>
      </c>
      <c r="I228" s="2">
        <v>39.9</v>
      </c>
      <c r="J228" t="s">
        <v>26</v>
      </c>
      <c r="K228" t="s">
        <v>456</v>
      </c>
      <c r="L228" t="s">
        <v>425</v>
      </c>
      <c r="M228" t="s">
        <v>29</v>
      </c>
      <c r="N228" s="2">
        <f t="shared" si="21"/>
        <v>52.456140350877192</v>
      </c>
      <c r="O228" s="2">
        <f t="shared" si="23"/>
        <v>2093</v>
      </c>
      <c r="Q228" s="3">
        <f t="shared" si="27"/>
        <v>0.30000000000000004</v>
      </c>
      <c r="R228" s="2">
        <f t="shared" si="24"/>
        <v>27.929999999999996</v>
      </c>
      <c r="S228" s="2">
        <f t="shared" si="25"/>
        <v>627.90000000000032</v>
      </c>
      <c r="T228" t="str">
        <f t="shared" si="26"/>
        <v>High</v>
      </c>
      <c r="U228" s="2">
        <f t="shared" si="22"/>
        <v>2040.5438596491229</v>
      </c>
    </row>
    <row r="229" spans="1:21" x14ac:dyDescent="0.35">
      <c r="A229" s="1">
        <v>196752</v>
      </c>
      <c r="B229" t="s">
        <v>32</v>
      </c>
      <c r="C229" t="s">
        <v>22</v>
      </c>
      <c r="D229" t="s">
        <v>23</v>
      </c>
      <c r="E229" t="s">
        <v>22</v>
      </c>
      <c r="F229">
        <v>2227</v>
      </c>
      <c r="G229" t="s">
        <v>24</v>
      </c>
      <c r="H229" t="s">
        <v>442</v>
      </c>
      <c r="I229" s="2">
        <v>45.9</v>
      </c>
      <c r="J229" t="s">
        <v>26</v>
      </c>
      <c r="K229" t="s">
        <v>457</v>
      </c>
      <c r="L229" t="s">
        <v>425</v>
      </c>
      <c r="M229" t="s">
        <v>29</v>
      </c>
      <c r="N229" s="2">
        <f t="shared" si="21"/>
        <v>48.518518518518519</v>
      </c>
      <c r="O229" s="2">
        <f t="shared" si="23"/>
        <v>2227</v>
      </c>
      <c r="Q229" s="3">
        <f t="shared" si="27"/>
        <v>0.3000000000000001</v>
      </c>
      <c r="R229" s="2">
        <f t="shared" si="24"/>
        <v>32.129999999999995</v>
      </c>
      <c r="S229" s="2">
        <f t="shared" si="25"/>
        <v>668.10000000000014</v>
      </c>
      <c r="T229" t="str">
        <f t="shared" si="26"/>
        <v>High</v>
      </c>
      <c r="U229" s="2">
        <f t="shared" si="22"/>
        <v>2178.4814814814813</v>
      </c>
    </row>
    <row r="230" spans="1:21" x14ac:dyDescent="0.35">
      <c r="A230" s="1">
        <v>181011</v>
      </c>
      <c r="B230" t="s">
        <v>21</v>
      </c>
      <c r="C230" t="s">
        <v>33</v>
      </c>
      <c r="D230" t="s">
        <v>23</v>
      </c>
      <c r="E230" t="s">
        <v>33</v>
      </c>
      <c r="F230">
        <v>994</v>
      </c>
      <c r="G230" t="s">
        <v>24</v>
      </c>
      <c r="H230" t="s">
        <v>51</v>
      </c>
      <c r="I230" s="2">
        <v>89.9</v>
      </c>
      <c r="J230" t="s">
        <v>26</v>
      </c>
      <c r="K230" t="s">
        <v>323</v>
      </c>
      <c r="L230" t="s">
        <v>265</v>
      </c>
      <c r="M230" t="s">
        <v>29</v>
      </c>
      <c r="N230" s="2">
        <f t="shared" si="21"/>
        <v>11.056729699666295</v>
      </c>
      <c r="O230" s="2">
        <f t="shared" si="23"/>
        <v>994</v>
      </c>
      <c r="Q230" s="3">
        <f t="shared" si="27"/>
        <v>0.30000000000000004</v>
      </c>
      <c r="R230" s="2">
        <f t="shared" si="24"/>
        <v>62.93</v>
      </c>
      <c r="S230" s="2">
        <f t="shared" si="25"/>
        <v>298.20000000000005</v>
      </c>
      <c r="T230" t="str">
        <f t="shared" si="26"/>
        <v>Low</v>
      </c>
      <c r="U230" s="2">
        <f t="shared" si="22"/>
        <v>982.94327030033367</v>
      </c>
    </row>
    <row r="231" spans="1:21" x14ac:dyDescent="0.35">
      <c r="A231" s="1">
        <v>139967</v>
      </c>
      <c r="B231" t="s">
        <v>32</v>
      </c>
      <c r="C231" t="s">
        <v>22</v>
      </c>
      <c r="D231" t="s">
        <v>23</v>
      </c>
      <c r="E231" t="s">
        <v>22</v>
      </c>
      <c r="F231">
        <v>2634</v>
      </c>
      <c r="G231" t="s">
        <v>24</v>
      </c>
      <c r="H231" t="s">
        <v>53</v>
      </c>
      <c r="I231" s="2">
        <v>69.900000000000006</v>
      </c>
      <c r="J231" t="s">
        <v>26</v>
      </c>
      <c r="K231" t="s">
        <v>327</v>
      </c>
      <c r="L231" t="s">
        <v>425</v>
      </c>
      <c r="M231" t="s">
        <v>29</v>
      </c>
      <c r="N231" s="2">
        <f t="shared" si="21"/>
        <v>37.682403433476395</v>
      </c>
      <c r="O231" s="2">
        <f t="shared" si="23"/>
        <v>2634.0000000000005</v>
      </c>
      <c r="Q231" s="3">
        <f t="shared" si="27"/>
        <v>0.30000000000000004</v>
      </c>
      <c r="R231" s="2">
        <f t="shared" si="24"/>
        <v>48.93</v>
      </c>
      <c r="S231" s="2">
        <f t="shared" si="25"/>
        <v>790.2000000000005</v>
      </c>
      <c r="T231" t="str">
        <f t="shared" si="26"/>
        <v>High</v>
      </c>
      <c r="U231" s="2">
        <f t="shared" si="22"/>
        <v>2596.3175965665237</v>
      </c>
    </row>
    <row r="232" spans="1:21" x14ac:dyDescent="0.35">
      <c r="A232" s="1">
        <v>162699</v>
      </c>
      <c r="B232" t="s">
        <v>32</v>
      </c>
      <c r="C232" t="s">
        <v>22</v>
      </c>
      <c r="D232" t="s">
        <v>23</v>
      </c>
      <c r="E232" t="s">
        <v>33</v>
      </c>
      <c r="F232">
        <v>2732</v>
      </c>
      <c r="G232" t="s">
        <v>24</v>
      </c>
      <c r="H232" t="s">
        <v>55</v>
      </c>
      <c r="I232" s="2">
        <v>89.9</v>
      </c>
      <c r="J232" t="s">
        <v>26</v>
      </c>
      <c r="K232" t="s">
        <v>329</v>
      </c>
      <c r="L232" t="s">
        <v>324</v>
      </c>
      <c r="M232" t="s">
        <v>29</v>
      </c>
      <c r="N232" s="2">
        <f t="shared" si="21"/>
        <v>30.389321468298107</v>
      </c>
      <c r="O232" s="2">
        <f t="shared" si="23"/>
        <v>2732</v>
      </c>
      <c r="Q232" s="3" t="s">
        <v>15</v>
      </c>
      <c r="R232" s="2">
        <f t="shared" si="24"/>
        <v>62.93</v>
      </c>
      <c r="S232" s="2">
        <f t="shared" si="25"/>
        <v>819.60000000000014</v>
      </c>
      <c r="T232" t="str">
        <f t="shared" si="26"/>
        <v>High</v>
      </c>
      <c r="U232" s="2">
        <f t="shared" si="22"/>
        <v>2701.610678531702</v>
      </c>
    </row>
    <row r="233" spans="1:21" x14ac:dyDescent="0.35">
      <c r="A233" s="1">
        <v>119044</v>
      </c>
      <c r="B233" t="s">
        <v>21</v>
      </c>
      <c r="C233" t="s">
        <v>22</v>
      </c>
      <c r="D233" t="s">
        <v>23</v>
      </c>
      <c r="E233" t="s">
        <v>33</v>
      </c>
      <c r="F233">
        <v>1140</v>
      </c>
      <c r="G233" t="s">
        <v>24</v>
      </c>
      <c r="H233" t="s">
        <v>57</v>
      </c>
      <c r="I233" s="2">
        <v>169</v>
      </c>
      <c r="J233" t="s">
        <v>26</v>
      </c>
      <c r="K233" t="s">
        <v>331</v>
      </c>
      <c r="L233" t="s">
        <v>324</v>
      </c>
      <c r="M233" t="s">
        <v>29</v>
      </c>
      <c r="N233" s="2">
        <f t="shared" si="21"/>
        <v>6.7455621301775146</v>
      </c>
      <c r="O233" s="2">
        <f t="shared" si="23"/>
        <v>1140</v>
      </c>
      <c r="Q233" s="3">
        <f t="shared" si="27"/>
        <v>0.30000000000000004</v>
      </c>
      <c r="R233" s="2">
        <f t="shared" si="24"/>
        <v>118.3</v>
      </c>
      <c r="S233" s="2">
        <f t="shared" si="25"/>
        <v>342</v>
      </c>
      <c r="T233" t="str">
        <f t="shared" si="26"/>
        <v>Low</v>
      </c>
      <c r="U233" s="2">
        <f t="shared" si="22"/>
        <v>1133.2544378698226</v>
      </c>
    </row>
    <row r="234" spans="1:21" x14ac:dyDescent="0.35">
      <c r="A234" s="1">
        <v>121348</v>
      </c>
      <c r="B234" t="s">
        <v>32</v>
      </c>
      <c r="C234" t="s">
        <v>22</v>
      </c>
      <c r="D234" t="s">
        <v>23</v>
      </c>
      <c r="E234" t="s">
        <v>33</v>
      </c>
      <c r="F234">
        <v>1008</v>
      </c>
      <c r="G234" t="s">
        <v>24</v>
      </c>
      <c r="H234" t="s">
        <v>59</v>
      </c>
      <c r="I234" s="2">
        <v>169</v>
      </c>
      <c r="J234" t="s">
        <v>26</v>
      </c>
      <c r="K234" t="s">
        <v>333</v>
      </c>
      <c r="L234" t="s">
        <v>425</v>
      </c>
      <c r="M234" t="s">
        <v>29</v>
      </c>
      <c r="N234" s="2">
        <f t="shared" si="21"/>
        <v>5.9644970414201186</v>
      </c>
      <c r="O234" s="2">
        <f t="shared" si="23"/>
        <v>1008</v>
      </c>
      <c r="Q234" s="3">
        <f t="shared" si="27"/>
        <v>0.30000000000000004</v>
      </c>
      <c r="R234" s="2">
        <f t="shared" si="24"/>
        <v>118.3</v>
      </c>
      <c r="S234" s="2">
        <f t="shared" si="25"/>
        <v>302.39999999999998</v>
      </c>
      <c r="T234" t="str">
        <f t="shared" si="26"/>
        <v>Low</v>
      </c>
      <c r="U234" s="2">
        <f t="shared" si="22"/>
        <v>1002.0355029585799</v>
      </c>
    </row>
    <row r="235" spans="1:21" x14ac:dyDescent="0.35">
      <c r="A235" s="1">
        <v>163982</v>
      </c>
      <c r="B235" t="s">
        <v>42</v>
      </c>
      <c r="C235" t="s">
        <v>22</v>
      </c>
      <c r="D235" t="s">
        <v>23</v>
      </c>
      <c r="E235" t="s">
        <v>22</v>
      </c>
      <c r="F235">
        <v>2685</v>
      </c>
      <c r="G235" t="s">
        <v>24</v>
      </c>
      <c r="H235" t="s">
        <v>61</v>
      </c>
      <c r="I235" s="2">
        <v>69.900000000000006</v>
      </c>
      <c r="J235" t="s">
        <v>26</v>
      </c>
      <c r="K235" t="s">
        <v>335</v>
      </c>
      <c r="L235" t="s">
        <v>425</v>
      </c>
      <c r="M235" t="s">
        <v>29</v>
      </c>
      <c r="N235" s="2">
        <f t="shared" si="21"/>
        <v>38.412017167381968</v>
      </c>
      <c r="O235" s="2">
        <f t="shared" si="23"/>
        <v>2685</v>
      </c>
      <c r="Q235" s="3">
        <f t="shared" si="27"/>
        <v>0.30000000000000004</v>
      </c>
      <c r="R235" s="2">
        <f t="shared" si="24"/>
        <v>48.93</v>
      </c>
      <c r="S235" s="2">
        <f t="shared" si="25"/>
        <v>805.50000000000023</v>
      </c>
      <c r="T235" t="str">
        <f t="shared" si="26"/>
        <v>High</v>
      </c>
      <c r="U235" s="2">
        <f t="shared" si="22"/>
        <v>2646.5879828326179</v>
      </c>
    </row>
    <row r="236" spans="1:21" x14ac:dyDescent="0.35">
      <c r="A236" s="1">
        <v>185774</v>
      </c>
      <c r="B236" t="s">
        <v>32</v>
      </c>
      <c r="C236" t="s">
        <v>33</v>
      </c>
      <c r="D236" t="s">
        <v>23</v>
      </c>
      <c r="E236" t="s">
        <v>33</v>
      </c>
      <c r="F236">
        <v>1145</v>
      </c>
      <c r="G236" t="s">
        <v>24</v>
      </c>
      <c r="H236" t="s">
        <v>63</v>
      </c>
      <c r="I236" s="2">
        <v>19.989999999999998</v>
      </c>
      <c r="J236" t="s">
        <v>26</v>
      </c>
      <c r="K236" t="s">
        <v>337</v>
      </c>
      <c r="L236" t="s">
        <v>425</v>
      </c>
      <c r="M236" t="s">
        <v>29</v>
      </c>
      <c r="N236" s="2">
        <f t="shared" si="21"/>
        <v>57.278639319659831</v>
      </c>
      <c r="O236" s="2">
        <f t="shared" si="23"/>
        <v>1145</v>
      </c>
      <c r="Q236" s="3">
        <f t="shared" si="27"/>
        <v>0.30000000000000004</v>
      </c>
      <c r="R236" s="2">
        <f t="shared" si="24"/>
        <v>13.992999999999999</v>
      </c>
      <c r="S236" s="2">
        <f t="shared" si="25"/>
        <v>343.50000000000011</v>
      </c>
      <c r="T236" t="str">
        <f t="shared" si="26"/>
        <v>Low</v>
      </c>
      <c r="U236" s="2">
        <f t="shared" si="22"/>
        <v>1087.7213606803402</v>
      </c>
    </row>
    <row r="237" spans="1:21" x14ac:dyDescent="0.35">
      <c r="A237" s="1">
        <v>144651</v>
      </c>
      <c r="B237" t="s">
        <v>21</v>
      </c>
      <c r="C237" t="s">
        <v>33</v>
      </c>
      <c r="D237" t="s">
        <v>23</v>
      </c>
      <c r="E237" t="s">
        <v>22</v>
      </c>
      <c r="F237">
        <v>1791</v>
      </c>
      <c r="G237" t="s">
        <v>24</v>
      </c>
      <c r="H237" t="s">
        <v>65</v>
      </c>
      <c r="I237" s="2">
        <v>139</v>
      </c>
      <c r="J237" t="s">
        <v>26</v>
      </c>
      <c r="K237" t="s">
        <v>339</v>
      </c>
      <c r="L237" t="s">
        <v>425</v>
      </c>
      <c r="M237" t="s">
        <v>29</v>
      </c>
      <c r="N237" s="2">
        <f t="shared" si="21"/>
        <v>12.884892086330936</v>
      </c>
      <c r="O237" s="2">
        <f t="shared" si="23"/>
        <v>1791</v>
      </c>
      <c r="Q237" s="3">
        <f t="shared" si="27"/>
        <v>0.30000000000000004</v>
      </c>
      <c r="R237" s="2">
        <f t="shared" si="24"/>
        <v>97.3</v>
      </c>
      <c r="S237" s="2">
        <f t="shared" si="25"/>
        <v>537.29999999999995</v>
      </c>
      <c r="T237" t="str">
        <f t="shared" si="26"/>
        <v>Medium</v>
      </c>
      <c r="U237" s="2">
        <f t="shared" si="22"/>
        <v>1778.1151079136691</v>
      </c>
    </row>
    <row r="238" spans="1:21" x14ac:dyDescent="0.35">
      <c r="A238" s="1">
        <v>195103</v>
      </c>
      <c r="B238" t="s">
        <v>21</v>
      </c>
      <c r="C238" t="s">
        <v>33</v>
      </c>
      <c r="D238" t="s">
        <v>23</v>
      </c>
      <c r="E238" t="s">
        <v>22</v>
      </c>
      <c r="F238">
        <v>2849</v>
      </c>
      <c r="G238" t="s">
        <v>24</v>
      </c>
      <c r="H238" t="s">
        <v>67</v>
      </c>
      <c r="I238" s="2">
        <v>109</v>
      </c>
      <c r="J238" t="s">
        <v>26</v>
      </c>
      <c r="K238" t="s">
        <v>341</v>
      </c>
      <c r="L238" t="s">
        <v>425</v>
      </c>
      <c r="M238" t="s">
        <v>29</v>
      </c>
      <c r="N238" s="2">
        <f t="shared" si="21"/>
        <v>26.137614678899084</v>
      </c>
      <c r="O238" s="2">
        <f t="shared" si="23"/>
        <v>2849</v>
      </c>
      <c r="Q238" s="3">
        <f t="shared" si="27"/>
        <v>0.30000000000000004</v>
      </c>
      <c r="R238" s="2">
        <f t="shared" si="24"/>
        <v>76.3</v>
      </c>
      <c r="S238" s="2">
        <f t="shared" si="25"/>
        <v>854.7</v>
      </c>
      <c r="T238" t="str">
        <f t="shared" si="26"/>
        <v>High</v>
      </c>
      <c r="U238" s="2">
        <f t="shared" si="22"/>
        <v>2822.8623853211011</v>
      </c>
    </row>
    <row r="239" spans="1:21" x14ac:dyDescent="0.35">
      <c r="A239" s="1">
        <v>123047</v>
      </c>
      <c r="B239" t="s">
        <v>21</v>
      </c>
      <c r="C239" t="s">
        <v>22</v>
      </c>
      <c r="D239" t="s">
        <v>23</v>
      </c>
      <c r="E239" t="s">
        <v>33</v>
      </c>
      <c r="F239">
        <v>2985</v>
      </c>
      <c r="G239" t="s">
        <v>24</v>
      </c>
      <c r="H239" t="s">
        <v>45</v>
      </c>
      <c r="I239" s="2">
        <v>109</v>
      </c>
      <c r="J239" t="s">
        <v>26</v>
      </c>
      <c r="K239" t="s">
        <v>343</v>
      </c>
      <c r="L239" t="s">
        <v>425</v>
      </c>
      <c r="M239" t="s">
        <v>29</v>
      </c>
      <c r="N239" s="2">
        <f t="shared" si="21"/>
        <v>27.38532110091743</v>
      </c>
      <c r="O239" s="2">
        <f t="shared" si="23"/>
        <v>2985</v>
      </c>
      <c r="Q239" s="3">
        <f t="shared" si="27"/>
        <v>0.30000000000000004</v>
      </c>
      <c r="R239" s="2">
        <f t="shared" si="24"/>
        <v>76.3</v>
      </c>
      <c r="S239" s="2">
        <f t="shared" si="25"/>
        <v>895.5</v>
      </c>
      <c r="T239" t="str">
        <f t="shared" si="26"/>
        <v>High</v>
      </c>
      <c r="U239" s="2">
        <f t="shared" si="22"/>
        <v>2957.6146788990827</v>
      </c>
    </row>
    <row r="240" spans="1:21" x14ac:dyDescent="0.35">
      <c r="A240" s="1">
        <v>123077</v>
      </c>
      <c r="B240" t="s">
        <v>42</v>
      </c>
      <c r="C240" t="s">
        <v>22</v>
      </c>
      <c r="D240" t="s">
        <v>23</v>
      </c>
      <c r="E240" t="s">
        <v>22</v>
      </c>
      <c r="F240">
        <v>1603</v>
      </c>
      <c r="G240" t="s">
        <v>24</v>
      </c>
      <c r="H240" t="s">
        <v>70</v>
      </c>
      <c r="I240" s="2">
        <v>109</v>
      </c>
      <c r="J240" t="s">
        <v>26</v>
      </c>
      <c r="K240" t="s">
        <v>345</v>
      </c>
      <c r="L240" t="s">
        <v>425</v>
      </c>
      <c r="M240" t="s">
        <v>29</v>
      </c>
      <c r="N240" s="2">
        <f t="shared" si="21"/>
        <v>14.706422018348624</v>
      </c>
      <c r="O240" s="2">
        <f t="shared" si="23"/>
        <v>1603</v>
      </c>
      <c r="Q240" s="3">
        <f t="shared" si="27"/>
        <v>0.30000000000000004</v>
      </c>
      <c r="R240" s="2">
        <f t="shared" si="24"/>
        <v>76.3</v>
      </c>
      <c r="S240" s="2">
        <f t="shared" si="25"/>
        <v>480.90000000000009</v>
      </c>
      <c r="T240" t="str">
        <f t="shared" si="26"/>
        <v>Medium</v>
      </c>
      <c r="U240" s="2">
        <f t="shared" si="22"/>
        <v>1588.2935779816514</v>
      </c>
    </row>
    <row r="241" spans="1:21" x14ac:dyDescent="0.35">
      <c r="A241" s="1">
        <v>171860</v>
      </c>
      <c r="B241" t="s">
        <v>21</v>
      </c>
      <c r="C241" t="s">
        <v>33</v>
      </c>
      <c r="D241" t="s">
        <v>23</v>
      </c>
      <c r="E241" t="s">
        <v>22</v>
      </c>
      <c r="F241">
        <v>707</v>
      </c>
      <c r="G241" t="s">
        <v>24</v>
      </c>
      <c r="H241" t="s">
        <v>72</v>
      </c>
      <c r="I241" s="2">
        <v>109</v>
      </c>
      <c r="J241" t="s">
        <v>26</v>
      </c>
      <c r="K241" t="s">
        <v>347</v>
      </c>
      <c r="L241" t="s">
        <v>425</v>
      </c>
      <c r="M241" t="s">
        <v>29</v>
      </c>
      <c r="N241" s="2">
        <f t="shared" si="21"/>
        <v>6.4862385321100922</v>
      </c>
      <c r="O241" s="2">
        <f t="shared" si="23"/>
        <v>707</v>
      </c>
      <c r="Q241" s="3">
        <f t="shared" si="27"/>
        <v>0.30000000000000004</v>
      </c>
      <c r="R241" s="2">
        <f t="shared" si="24"/>
        <v>76.3</v>
      </c>
      <c r="S241" s="2">
        <f t="shared" si="25"/>
        <v>212.09999999999997</v>
      </c>
      <c r="T241" t="str">
        <f t="shared" si="26"/>
        <v>Low</v>
      </c>
      <c r="U241" s="2">
        <f t="shared" si="22"/>
        <v>700.51376146788994</v>
      </c>
    </row>
    <row r="242" spans="1:21" x14ac:dyDescent="0.35">
      <c r="A242" s="1">
        <v>149487</v>
      </c>
      <c r="B242" t="s">
        <v>21</v>
      </c>
      <c r="C242" t="s">
        <v>22</v>
      </c>
      <c r="D242" t="s">
        <v>23</v>
      </c>
      <c r="E242" t="s">
        <v>33</v>
      </c>
      <c r="F242">
        <v>1258</v>
      </c>
      <c r="G242" t="s">
        <v>24</v>
      </c>
      <c r="H242" t="s">
        <v>74</v>
      </c>
      <c r="I242" s="2">
        <v>99.9</v>
      </c>
      <c r="J242" t="s">
        <v>26</v>
      </c>
      <c r="K242" t="s">
        <v>349</v>
      </c>
      <c r="L242" t="s">
        <v>425</v>
      </c>
      <c r="M242" t="s">
        <v>29</v>
      </c>
      <c r="N242" s="2">
        <f t="shared" si="21"/>
        <v>12.592592592592592</v>
      </c>
      <c r="O242" s="2">
        <f t="shared" si="23"/>
        <v>1258</v>
      </c>
      <c r="Q242" s="3">
        <f t="shared" si="27"/>
        <v>0.3000000000000001</v>
      </c>
      <c r="R242" s="2">
        <f t="shared" si="24"/>
        <v>69.929999999999993</v>
      </c>
      <c r="S242" s="2">
        <f t="shared" si="25"/>
        <v>377.4000000000002</v>
      </c>
      <c r="T242" t="str">
        <f t="shared" si="26"/>
        <v>Low</v>
      </c>
      <c r="U242" s="2">
        <f t="shared" si="22"/>
        <v>1245.4074074074074</v>
      </c>
    </row>
    <row r="243" spans="1:21" x14ac:dyDescent="0.35">
      <c r="A243" s="1">
        <v>168516</v>
      </c>
      <c r="B243" t="s">
        <v>42</v>
      </c>
      <c r="C243" t="s">
        <v>33</v>
      </c>
      <c r="D243" t="s">
        <v>23</v>
      </c>
      <c r="E243" t="s">
        <v>22</v>
      </c>
      <c r="F243">
        <v>2168</v>
      </c>
      <c r="G243" t="s">
        <v>24</v>
      </c>
      <c r="H243" t="s">
        <v>76</v>
      </c>
      <c r="I243" s="2">
        <v>89.9</v>
      </c>
      <c r="J243" t="s">
        <v>26</v>
      </c>
      <c r="K243" t="s">
        <v>351</v>
      </c>
      <c r="L243" t="s">
        <v>425</v>
      </c>
      <c r="M243" t="s">
        <v>29</v>
      </c>
      <c r="N243" s="2">
        <f t="shared" si="21"/>
        <v>24.115684093437149</v>
      </c>
      <c r="O243" s="2">
        <f t="shared" si="23"/>
        <v>2168</v>
      </c>
      <c r="Q243" s="3">
        <f t="shared" si="27"/>
        <v>0.30000000000000004</v>
      </c>
      <c r="R243" s="2">
        <f t="shared" si="24"/>
        <v>62.93</v>
      </c>
      <c r="S243" s="2">
        <f t="shared" si="25"/>
        <v>650.40000000000009</v>
      </c>
      <c r="T243" t="str">
        <f t="shared" si="26"/>
        <v>High</v>
      </c>
      <c r="U243" s="2">
        <f t="shared" si="22"/>
        <v>2143.8843159065627</v>
      </c>
    </row>
    <row r="244" spans="1:21" x14ac:dyDescent="0.35">
      <c r="A244" s="1">
        <v>177771</v>
      </c>
      <c r="B244" t="s">
        <v>32</v>
      </c>
      <c r="C244" t="s">
        <v>33</v>
      </c>
      <c r="D244" t="s">
        <v>23</v>
      </c>
      <c r="E244" t="s">
        <v>33</v>
      </c>
      <c r="F244">
        <v>1764</v>
      </c>
      <c r="G244" t="s">
        <v>24</v>
      </c>
      <c r="H244" t="s">
        <v>78</v>
      </c>
      <c r="I244" s="2">
        <v>69.900000000000006</v>
      </c>
      <c r="J244" t="s">
        <v>26</v>
      </c>
      <c r="K244" t="s">
        <v>353</v>
      </c>
      <c r="L244" t="s">
        <v>425</v>
      </c>
      <c r="M244" t="s">
        <v>29</v>
      </c>
      <c r="N244" s="2">
        <f t="shared" si="21"/>
        <v>25.236051502145919</v>
      </c>
      <c r="O244" s="2">
        <f t="shared" si="23"/>
        <v>1764</v>
      </c>
      <c r="Q244" s="3">
        <f t="shared" si="27"/>
        <v>0.30000000000000004</v>
      </c>
      <c r="R244" s="2">
        <f t="shared" si="24"/>
        <v>48.93</v>
      </c>
      <c r="S244" s="2">
        <f t="shared" si="25"/>
        <v>529.20000000000027</v>
      </c>
      <c r="T244" t="str">
        <f t="shared" si="26"/>
        <v>Medium</v>
      </c>
      <c r="U244" s="2">
        <f t="shared" si="22"/>
        <v>1738.763948497854</v>
      </c>
    </row>
    <row r="245" spans="1:21" x14ac:dyDescent="0.35">
      <c r="A245" s="1">
        <v>172015</v>
      </c>
      <c r="B245" t="s">
        <v>32</v>
      </c>
      <c r="C245" t="s">
        <v>33</v>
      </c>
      <c r="D245" t="s">
        <v>23</v>
      </c>
      <c r="E245" t="s">
        <v>33</v>
      </c>
      <c r="F245">
        <v>2622</v>
      </c>
      <c r="G245" t="s">
        <v>24</v>
      </c>
      <c r="H245" t="s">
        <v>80</v>
      </c>
      <c r="I245" s="2">
        <v>139</v>
      </c>
      <c r="J245" t="s">
        <v>26</v>
      </c>
      <c r="K245" t="s">
        <v>355</v>
      </c>
      <c r="L245" t="s">
        <v>425</v>
      </c>
      <c r="M245" t="s">
        <v>29</v>
      </c>
      <c r="N245" s="2">
        <f t="shared" si="21"/>
        <v>18.863309352517987</v>
      </c>
      <c r="O245" s="2">
        <f t="shared" si="23"/>
        <v>2622.0000000000005</v>
      </c>
      <c r="Q245" s="3">
        <f t="shared" si="27"/>
        <v>0.30000000000000004</v>
      </c>
      <c r="R245" s="2">
        <f t="shared" si="24"/>
        <v>97.3</v>
      </c>
      <c r="S245" s="2">
        <f t="shared" si="25"/>
        <v>786.60000000000036</v>
      </c>
      <c r="T245" t="str">
        <f t="shared" si="26"/>
        <v>High</v>
      </c>
      <c r="U245" s="2">
        <f t="shared" si="22"/>
        <v>2603.1366906474818</v>
      </c>
    </row>
    <row r="246" spans="1:21" x14ac:dyDescent="0.35">
      <c r="A246" s="1">
        <v>118985</v>
      </c>
      <c r="B246" t="s">
        <v>21</v>
      </c>
      <c r="C246" t="s">
        <v>22</v>
      </c>
      <c r="D246" t="s">
        <v>23</v>
      </c>
      <c r="E246" t="s">
        <v>33</v>
      </c>
      <c r="F246">
        <v>694</v>
      </c>
      <c r="G246" t="s">
        <v>24</v>
      </c>
      <c r="H246" t="s">
        <v>82</v>
      </c>
      <c r="I246" s="2">
        <v>139</v>
      </c>
      <c r="J246" t="s">
        <v>26</v>
      </c>
      <c r="K246" t="s">
        <v>357</v>
      </c>
      <c r="L246" t="s">
        <v>425</v>
      </c>
      <c r="M246" t="s">
        <v>29</v>
      </c>
      <c r="N246" s="2">
        <f t="shared" si="21"/>
        <v>4.9928057553956835</v>
      </c>
      <c r="O246" s="2">
        <f t="shared" si="23"/>
        <v>694</v>
      </c>
      <c r="Q246" s="3">
        <f t="shared" si="27"/>
        <v>0.30000000000000004</v>
      </c>
      <c r="R246" s="2">
        <f t="shared" si="24"/>
        <v>97.3</v>
      </c>
      <c r="S246" s="2">
        <f t="shared" si="25"/>
        <v>208.2</v>
      </c>
      <c r="T246" t="str">
        <f t="shared" si="26"/>
        <v>Low</v>
      </c>
      <c r="U246" s="2">
        <f t="shared" si="22"/>
        <v>689.00719424460431</v>
      </c>
    </row>
    <row r="247" spans="1:21" x14ac:dyDescent="0.35">
      <c r="A247" s="1">
        <v>112194</v>
      </c>
      <c r="B247" t="s">
        <v>21</v>
      </c>
      <c r="C247" t="s">
        <v>33</v>
      </c>
      <c r="D247" t="s">
        <v>23</v>
      </c>
      <c r="E247" t="s">
        <v>33</v>
      </c>
      <c r="F247">
        <v>2187</v>
      </c>
      <c r="G247" t="s">
        <v>24</v>
      </c>
      <c r="H247" t="s">
        <v>84</v>
      </c>
      <c r="I247" s="2">
        <v>109</v>
      </c>
      <c r="J247" t="s">
        <v>26</v>
      </c>
      <c r="K247" t="s">
        <v>359</v>
      </c>
      <c r="L247" t="s">
        <v>28</v>
      </c>
      <c r="M247" t="s">
        <v>29</v>
      </c>
      <c r="N247" s="2">
        <f t="shared" si="21"/>
        <v>20.064220183486238</v>
      </c>
      <c r="O247" s="2">
        <f t="shared" si="23"/>
        <v>2187</v>
      </c>
      <c r="Q247" s="3">
        <f t="shared" si="27"/>
        <v>0.30000000000000004</v>
      </c>
      <c r="R247" s="2">
        <f t="shared" si="24"/>
        <v>76.3</v>
      </c>
      <c r="S247" s="2">
        <f t="shared" si="25"/>
        <v>656.10000000000014</v>
      </c>
      <c r="T247" t="str">
        <f t="shared" si="26"/>
        <v>High</v>
      </c>
      <c r="U247" s="2">
        <f t="shared" si="22"/>
        <v>2166.9357798165138</v>
      </c>
    </row>
    <row r="248" spans="1:21" x14ac:dyDescent="0.35">
      <c r="A248" s="1">
        <v>113435</v>
      </c>
      <c r="B248" t="s">
        <v>21</v>
      </c>
      <c r="C248" t="s">
        <v>22</v>
      </c>
      <c r="D248" t="s">
        <v>23</v>
      </c>
      <c r="E248" t="s">
        <v>33</v>
      </c>
      <c r="F248">
        <v>2973</v>
      </c>
      <c r="G248" t="s">
        <v>24</v>
      </c>
      <c r="H248" t="s">
        <v>86</v>
      </c>
      <c r="I248" s="2">
        <v>129</v>
      </c>
      <c r="J248" t="s">
        <v>26</v>
      </c>
      <c r="K248" t="s">
        <v>361</v>
      </c>
      <c r="L248" t="s">
        <v>28</v>
      </c>
      <c r="M248" t="s">
        <v>29</v>
      </c>
      <c r="N248" s="2">
        <f t="shared" si="21"/>
        <v>23.046511627906977</v>
      </c>
      <c r="O248" s="2">
        <f t="shared" si="23"/>
        <v>2973</v>
      </c>
      <c r="Q248" s="3">
        <f t="shared" si="27"/>
        <v>0.30000000000000004</v>
      </c>
      <c r="R248" s="2">
        <f t="shared" si="24"/>
        <v>90.3</v>
      </c>
      <c r="S248" s="2">
        <f t="shared" si="25"/>
        <v>891.90000000000009</v>
      </c>
      <c r="T248" t="str">
        <f t="shared" si="26"/>
        <v>High</v>
      </c>
      <c r="U248" s="2">
        <f t="shared" si="22"/>
        <v>2949.953488372093</v>
      </c>
    </row>
    <row r="249" spans="1:21" x14ac:dyDescent="0.35">
      <c r="A249" s="1">
        <v>159182</v>
      </c>
      <c r="B249" t="s">
        <v>42</v>
      </c>
      <c r="C249" t="s">
        <v>33</v>
      </c>
      <c r="D249" t="s">
        <v>23</v>
      </c>
      <c r="E249" t="s">
        <v>22</v>
      </c>
      <c r="F249">
        <v>1014</v>
      </c>
      <c r="G249" t="s">
        <v>24</v>
      </c>
      <c r="H249" t="s">
        <v>88</v>
      </c>
      <c r="I249" s="2">
        <v>169</v>
      </c>
      <c r="J249" t="s">
        <v>26</v>
      </c>
      <c r="K249" t="s">
        <v>363</v>
      </c>
      <c r="L249" t="s">
        <v>28</v>
      </c>
      <c r="M249" t="s">
        <v>29</v>
      </c>
      <c r="N249" s="2">
        <f t="shared" si="21"/>
        <v>6</v>
      </c>
      <c r="O249" s="2">
        <f t="shared" si="23"/>
        <v>1014</v>
      </c>
      <c r="Q249" s="3">
        <f t="shared" si="27"/>
        <v>0.30000000000000004</v>
      </c>
      <c r="R249" s="2">
        <f t="shared" si="24"/>
        <v>118.3</v>
      </c>
      <c r="S249" s="2">
        <f t="shared" si="25"/>
        <v>304.20000000000005</v>
      </c>
      <c r="T249" t="str">
        <f t="shared" si="26"/>
        <v>Low</v>
      </c>
      <c r="U249" s="2">
        <f t="shared" si="22"/>
        <v>1008</v>
      </c>
    </row>
    <row r="250" spans="1:21" x14ac:dyDescent="0.35">
      <c r="A250" s="1">
        <v>199233</v>
      </c>
      <c r="B250" t="s">
        <v>21</v>
      </c>
      <c r="C250" t="s">
        <v>33</v>
      </c>
      <c r="D250" t="s">
        <v>23</v>
      </c>
      <c r="E250" t="s">
        <v>22</v>
      </c>
      <c r="F250">
        <v>2222</v>
      </c>
      <c r="G250" t="s">
        <v>24</v>
      </c>
      <c r="H250" t="s">
        <v>90</v>
      </c>
      <c r="I250" s="2">
        <v>159</v>
      </c>
      <c r="J250" t="s">
        <v>26</v>
      </c>
      <c r="K250" t="s">
        <v>365</v>
      </c>
      <c r="L250" t="s">
        <v>28</v>
      </c>
      <c r="M250" t="s">
        <v>29</v>
      </c>
      <c r="N250" s="2">
        <f t="shared" si="21"/>
        <v>13.974842767295597</v>
      </c>
      <c r="O250" s="2">
        <f t="shared" si="23"/>
        <v>2222</v>
      </c>
      <c r="Q250" s="3">
        <f t="shared" si="27"/>
        <v>0.30000000000000004</v>
      </c>
      <c r="R250" s="2">
        <f t="shared" si="24"/>
        <v>111.3</v>
      </c>
      <c r="S250" s="2">
        <f t="shared" si="25"/>
        <v>666.60000000000014</v>
      </c>
      <c r="T250" t="str">
        <f t="shared" si="26"/>
        <v>High</v>
      </c>
      <c r="U250" s="2">
        <f t="shared" si="22"/>
        <v>2208.0251572327043</v>
      </c>
    </row>
    <row r="251" spans="1:21" x14ac:dyDescent="0.35">
      <c r="A251" s="1">
        <v>137044</v>
      </c>
      <c r="B251" t="s">
        <v>21</v>
      </c>
      <c r="C251" t="s">
        <v>22</v>
      </c>
      <c r="D251" t="s">
        <v>23</v>
      </c>
      <c r="E251" t="s">
        <v>33</v>
      </c>
      <c r="F251">
        <v>2534</v>
      </c>
      <c r="G251" t="s">
        <v>24</v>
      </c>
      <c r="H251" t="s">
        <v>82</v>
      </c>
      <c r="I251" s="2">
        <v>12.99</v>
      </c>
      <c r="J251" t="s">
        <v>26</v>
      </c>
      <c r="K251" t="s">
        <v>367</v>
      </c>
      <c r="L251" t="s">
        <v>28</v>
      </c>
      <c r="M251" t="s">
        <v>29</v>
      </c>
      <c r="N251" s="2">
        <f t="shared" si="21"/>
        <v>195.07313317936874</v>
      </c>
      <c r="O251" s="2">
        <f t="shared" si="23"/>
        <v>2534</v>
      </c>
      <c r="Q251" s="3">
        <f t="shared" si="27"/>
        <v>0.3</v>
      </c>
      <c r="R251" s="2">
        <f t="shared" si="24"/>
        <v>9.093</v>
      </c>
      <c r="S251" s="2">
        <f t="shared" si="25"/>
        <v>760.2</v>
      </c>
      <c r="T251" t="str">
        <f t="shared" si="26"/>
        <v>High</v>
      </c>
      <c r="U251" s="2">
        <f t="shared" si="22"/>
        <v>2338.9268668206314</v>
      </c>
    </row>
    <row r="252" spans="1:21" x14ac:dyDescent="0.35">
      <c r="A252" s="1">
        <v>154736</v>
      </c>
      <c r="B252" t="s">
        <v>42</v>
      </c>
      <c r="C252" t="s">
        <v>33</v>
      </c>
      <c r="D252" t="s">
        <v>23</v>
      </c>
      <c r="E252" t="s">
        <v>33</v>
      </c>
      <c r="F252">
        <v>1466</v>
      </c>
      <c r="G252" t="s">
        <v>24</v>
      </c>
      <c r="H252" t="s">
        <v>93</v>
      </c>
      <c r="I252" s="2">
        <v>19.899999999999999</v>
      </c>
      <c r="J252" t="s">
        <v>26</v>
      </c>
      <c r="K252" t="s">
        <v>369</v>
      </c>
      <c r="L252" t="s">
        <v>28</v>
      </c>
      <c r="M252" t="s">
        <v>29</v>
      </c>
      <c r="N252" s="2">
        <f t="shared" si="21"/>
        <v>73.668341708542712</v>
      </c>
      <c r="O252" s="2">
        <f t="shared" si="23"/>
        <v>1465.9999999999998</v>
      </c>
      <c r="Q252" s="3">
        <f t="shared" si="27"/>
        <v>0.30000000000000004</v>
      </c>
      <c r="R252" s="2">
        <f t="shared" si="24"/>
        <v>13.929999999999998</v>
      </c>
      <c r="S252" s="2">
        <f t="shared" si="25"/>
        <v>439.79999999999995</v>
      </c>
      <c r="T252" t="str">
        <f t="shared" si="26"/>
        <v>Low</v>
      </c>
      <c r="U252" s="2">
        <f t="shared" si="22"/>
        <v>1392.3316582914572</v>
      </c>
    </row>
    <row r="253" spans="1:21" x14ac:dyDescent="0.35">
      <c r="A253" s="1">
        <v>141434</v>
      </c>
      <c r="B253" t="s">
        <v>42</v>
      </c>
      <c r="C253" t="s">
        <v>22</v>
      </c>
      <c r="D253" t="s">
        <v>23</v>
      </c>
      <c r="E253" t="s">
        <v>33</v>
      </c>
      <c r="F253">
        <v>2870</v>
      </c>
      <c r="G253" t="s">
        <v>24</v>
      </c>
      <c r="H253" t="s">
        <v>43</v>
      </c>
      <c r="I253" s="2">
        <v>39.9</v>
      </c>
      <c r="J253" t="s">
        <v>26</v>
      </c>
      <c r="K253" t="s">
        <v>458</v>
      </c>
      <c r="L253" t="s">
        <v>28</v>
      </c>
      <c r="M253" t="s">
        <v>29</v>
      </c>
      <c r="N253" s="2">
        <f t="shared" si="21"/>
        <v>71.929824561403507</v>
      </c>
      <c r="O253" s="2">
        <f t="shared" si="23"/>
        <v>2870</v>
      </c>
      <c r="Q253" s="3">
        <f t="shared" si="27"/>
        <v>0.30000000000000004</v>
      </c>
      <c r="R253" s="2">
        <f t="shared" si="24"/>
        <v>27.929999999999996</v>
      </c>
      <c r="S253" s="2">
        <f t="shared" si="25"/>
        <v>861.00000000000023</v>
      </c>
      <c r="T253" t="str">
        <f t="shared" si="26"/>
        <v>High</v>
      </c>
      <c r="U253" s="2">
        <f t="shared" si="22"/>
        <v>2798.0701754385964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2025-07-18T04:48:34Z</dcterms:created>
  <dcterms:modified xsi:type="dcterms:W3CDTF">2025-07-19T13:42:23Z</dcterms:modified>
</cp:coreProperties>
</file>