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3365" activeTab="1"/>
  </bookViews>
  <sheets>
    <sheet name="方案一" sheetId="1" r:id="rId1"/>
    <sheet name="方案二" sheetId="2" r:id="rId2"/>
  </sheets>
  <calcPr calcId="144525"/>
</workbook>
</file>

<file path=xl/sharedStrings.xml><?xml version="1.0" encoding="utf-8"?>
<sst xmlns="http://schemas.openxmlformats.org/spreadsheetml/2006/main" count="58">
  <si>
    <t>报价单</t>
  </si>
  <si>
    <t>报价单位：北京未来智能科技有限公司     联系人：袁敏      联系方式：13552351850
地址：北京市海淀西四环北路 158 号慧科大厦东区 3 层 H7H8</t>
  </si>
  <si>
    <t>序号</t>
  </si>
  <si>
    <t>图片展示</t>
  </si>
  <si>
    <t>产品名称</t>
  </si>
  <si>
    <t>数量</t>
  </si>
  <si>
    <t>单价</t>
  </si>
  <si>
    <t>合计</t>
  </si>
  <si>
    <t>产品简介</t>
  </si>
  <si>
    <t>主要技术参数</t>
  </si>
  <si>
    <t>包装清单</t>
  </si>
  <si>
    <t>精灵 Phantom 4  RTK（SDK版本）</t>
  </si>
  <si>
    <r>
      <rPr>
        <sz val="8"/>
        <color theme="1"/>
        <rFont val="仿宋"/>
        <charset val="134"/>
      </rPr>
      <t xml:space="preserve">Phantom 4 RTK是一款小型多旋翼高精度航测无人机，面向低空摄影测量应用，具备厘米级导航定位系统和高性能成像系统，支持实时RTK、PPK数据并记录精确位置、姿态、置信度、镜头标定参数等，提供精准航测影像输出，支持各种任务场景下的作业与后处理需求。结合遥控器内置APP以及大疆PC地面站专业版，同时可扩展第三方专业建模软件，组成完整的软硬件解决方案，大幅降低航空摄影测量使用复杂度。
</t>
    </r>
    <r>
      <rPr>
        <b/>
        <sz val="8"/>
        <color rgb="FFFF0000"/>
        <rFont val="仿宋"/>
        <charset val="134"/>
      </rPr>
      <t>精灵 Phantom 4 RTK 支持 DJI Mobile SDK，
用户可针对专业任务，为无人机作业定制专属移 动应用。</t>
    </r>
    <r>
      <rPr>
        <sz val="8"/>
        <color theme="1"/>
        <rFont val="仿宋"/>
        <charset val="134"/>
      </rPr>
      <t xml:space="preserve">
</t>
    </r>
  </si>
  <si>
    <t>飞行器：起飞重量 1391 g；最大起飞海拔高度 6000 m；最大上升速度 5 m/s；最大下降速度 3 m/s；最大水平飞行速度 50 km/h（定位模式）；58 km/h（姿态模式）；飞行时间 约 30 分钟
相机：影像传感器 1 英寸 CMOS；有效像素 2000 万（总像素 2048 万）；镜头 FOV 84°；8.8 mm / 24 mm（35 mm 格式等效）；光圈 f/2.8 - f/11；带自动对焦（对焦距离 1 m - ∞）；照片最大分辨率 5472×3078（16:9）；4864×3648（4:3）；5472×3648（3:2）；录像分辨率 H.264，4K：3840×2160 30p
电池：容量 5870mAh，电压 15.2V；容量 4920mAh，电压 7.6V
智能电池充电管家：输入电压 17.3 - 26.2 V；输出电压电流 8.7 V，6 A；
5 V，2 A；工作环境温度 5℃至 40℃</t>
  </si>
  <si>
    <t>飞行器*1  带屏遥控器*1  螺旋浆（对）*4  智能飞行电池*2  电源适配器*1  文档
AC电源线*1  遥控器智能电池（WB37）*1  智能电池充电管家*1  智能飞行电池管家*1  
赠品：云台锁扣*1  microSD卡（16G）*1  Micro USB线*1  手提箱*1</t>
  </si>
  <si>
    <t>行业无忧悦享版</t>
  </si>
  <si>
    <t>可提供一年内两次换新服务， 每次只需支付一定服务费，即可获得符合出厂标准的全新 或与全新产品具有相同性能和可靠性的产品。</t>
  </si>
  <si>
    <t>第一次置换 1399 元，第二次置换 2199 元</t>
  </si>
  <si>
    <t>D-RTK 2</t>
  </si>
  <si>
    <t xml:space="preserve">支持接收4系统11频点卫星信号
具备静止检测功能，提高系统可靠性
D-RTK 2 移动站支持4G、OcuSync、WI-FI、LAN口通信
IP67防护等级
一台基站可同时连接5台遥控器
支持移动站点测量
</t>
  </si>
  <si>
    <t>卫星接收频点 同时接收：
GPS: L1 C/A, L2, L5
BEIDOU: B1, B2, B3
GLONASS: F1, F2
Galileo: E1, E5A, E5B
定位精度 单点
水平：1.5 m(RMS)
垂直：3.0 m(RMS)
RTK
水平：1 cm+ 1 ppm(RMS)
垂直：2 cm+ 1 ppm(RMS)
1 ppm: 每增加1 km，精度变差 1 mm。 例如距离基站1 km，则精度为1.1 cm。
定位更新率 1 Hz, 2 Hz, 5 Hz, 10 Hz和20 Hz
冷启动 ＜45 s
热启动 ＜10 s
重捕获 ＜1 s
初始化可靠性 ＞99.9%
差分数据传输格式 RTCM 2.X/3.X</t>
  </si>
  <si>
    <t>Phantom 4 系列智能飞行电池</t>
  </si>
  <si>
    <t>专业级航拍需要充裕的续航时间。最大飞行时间约30分钟，让你每次起降都能从容捕捉更多素材。DJI GO App将根据飞行距离计算剩余电量和飞行时间，提前提示返航。先进的电源管理系统对电池进行充放保护，在长期储存时对电池进行自动放电，确保更安全持久的使用。</t>
  </si>
  <si>
    <t>容量：5870 mAh
电压：15.2 V
电池类型：LiPo 4S
能量：89.2 Wh
电池整体重量：468 g
工作环境温度：-10℃至 40℃
最大充电功率：160 W</t>
  </si>
  <si>
    <t>Phantom 4 系列 - 智能飞行电池 (5870mAh, 高容量) ×1</t>
  </si>
  <si>
    <t>Phantom 4 系列电池管家</t>
  </si>
  <si>
    <t>电池管家配合 Phantom 4 标配充电器使用，可将充电接口扩展为多个，最多可连接三块Phantom 4 智能飞行电池，并按照剩余电量由高至低的顺
序，依次进行充
电。充满三块电池仅需要约3小时30分钟。存储模式下电池管家可通过充放电使 Phantom 4 智能飞行电池的电量保持在
50%，以便电池进行存储。</t>
  </si>
  <si>
    <t>工作环境温度：5℃至40℃ 工作电压：17.5 V
充电时间*（三块电池）：约3小时30分钟重量：162 克</t>
  </si>
  <si>
    <t>Phantom 4 系列 - 电池管家 ×1</t>
  </si>
  <si>
    <t>Phantom 4 系列充电器 (含AC线)</t>
  </si>
  <si>
    <t>Phantom 4 系列充电器可连接交
流电源为Phantom 4 系列智能飞行电池和遥控器充电。为智能电池充满电仅需约58分钟。</t>
  </si>
  <si>
    <t>输入电压：100-240 V; 50-60 Hz
输出电压：17.4 V 额定功率：160 W
使用环境：5℃ ~ 40℃ 充电时间*：
智能飞行电池（5350mAh）：约53 分钟智能飞行电池（5870mAh）：约58 分钟
遥控器（GL300F/GL300C）：约3 小时40 分钟遥控器（GL300E）：约2 小时50 分钟</t>
  </si>
  <si>
    <t>Phantom 4 系列充电器×1
Phantom 4 系列AC线×1</t>
  </si>
  <si>
    <t>大疆智图测绘版国内永久版1台</t>
  </si>
  <si>
    <t>大疆智图是一款提供自主航线规划、飞行航拍、二维正射影像与三维模型重建的 PC 应用软件。一站式解决方案帮助行业用户全面提升航测内外业效率，将真实场景转化为数字资产。</t>
  </si>
  <si>
    <t>实时二维建图、农业应用、二维重建（农田）、二维多光谱重建、KML 文件导入、二维重建（城市）、输出坐标系选择、三维重建、三维航线规划
像控点管理</t>
  </si>
  <si>
    <t>闪迪 microSD卡 128GB</t>
  </si>
  <si>
    <t>128GB大容量，更长的4K视频录制时间。
通过官方兼容性测试，适配 DJI 大疆飞行器。</t>
  </si>
  <si>
    <t xml:space="preserve">
读取速度高达160MB/秒，写入速度高达90MB/秒。
U3视频等级，4K视频画质有保障。
防水、防震、耐冷耐热、抗X光。
享受有限终身质保服务。</t>
  </si>
  <si>
    <t>存储卡 × 1
SD 卡适配器 × 1</t>
  </si>
  <si>
    <t>产品培训服务</t>
  </si>
  <si>
    <t>行业产品培训服务5000元/次
赠送一次产品培训增值服务</t>
  </si>
  <si>
    <t>针对购买产品进行专业教学指导，包括产品如何正确激活、组装、操作，如何安全飞行，如何维护保养，产品配套软件操作等。</t>
  </si>
  <si>
    <t>民航视距内考证培训 选配</t>
  </si>
  <si>
    <t>12800/人</t>
  </si>
  <si>
    <t>民航无人机驾驶员合格证，驾照取证培训班</t>
  </si>
  <si>
    <t>15-20天的专业性培训，提升驾驶员对无人机的原理知识、无人机法规应用知识以及高强度的提升操作水平，通过所有课程及考试的学员，将颁发AOPA无人机驾驶员合格证</t>
  </si>
  <si>
    <t>大疆慧飞UTC航拍培训 选配</t>
  </si>
  <si>
    <t>2800/人</t>
  </si>
  <si>
    <t>大疆小型无人机航拍培训，驾照取证培训班</t>
  </si>
  <si>
    <t>培训时间4天，考试通过后颁发无人机航拍合格证</t>
  </si>
  <si>
    <t>备注：售后服务承诺  http://www.dji.com/cn/service/policy（详见大疆官方网站，最终以大疆官网服务条款为主）</t>
  </si>
  <si>
    <t>服务范围：DJI 保证，在正常使用情况下，您购买的 DJI 产品在保修期内没有材料和工艺上的缺陷。本产品的保修期从您收到货物后的当日算起，或由 DJI 另有规定。</t>
  </si>
  <si>
    <t>主要部件保修期限：</t>
  </si>
  <si>
    <t>1、无人机 ：飞控、遥控器 12个月；电池 6个月且循环次数少于200次；充电器、电池管家9个月。</t>
  </si>
  <si>
    <t>2、云台相机 ：云台主体 6个月；相机主体 6个月</t>
  </si>
  <si>
    <r>
      <t xml:space="preserve">Phantom 4 RTK是一款小型多旋翼高精度航测无人机，面向低空摄影测量应用，具备厘米级导航定位系统和高性能成像系统，支持实时RTK、PPK数据并记录精确位置、姿态、置信度、镜头标定参数等，提供精准航测影像输出，支持各种任务场景下的作业与后处理需求。结合遥控器内置APP以及大疆PC地面站专业版，同时可扩展第三方专业建模软件，组成完整的软硬件解决方案，大幅降低航空摄影测量使用复杂度。
</t>
    </r>
    <r>
      <rPr>
        <b/>
        <sz val="8"/>
        <color rgb="FFFF0000"/>
        <rFont val="仿宋"/>
        <charset val="134"/>
      </rPr>
      <t>精灵 Phantom 4 RTK 支持 DJI Mobile SDK，
用户可针对专业任务，为无人机作业定制专属移 动应用。</t>
    </r>
    <r>
      <rPr>
        <sz val="8"/>
        <color theme="1"/>
        <rFont val="仿宋"/>
        <charset val="134"/>
      </rPr>
      <t xml:space="preserve">
</t>
    </r>
  </si>
  <si>
    <t>大疆智图测绘版国内永久版3台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</si>
</sst>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</numFmts>
  <fonts count="35">
    <font>
      <sz val="11"/>
      <color theme="1"/>
      <name val="宋体"/>
      <charset val="134"/>
      <scheme val="minor"/>
    </font>
    <font>
      <sz val="12"/>
      <color theme="1"/>
      <name val="仿宋"/>
      <charset val="134"/>
    </font>
    <font>
      <b/>
      <sz val="12"/>
      <color theme="1"/>
      <name val="仿宋"/>
      <charset val="134"/>
    </font>
    <font>
      <sz val="11"/>
      <color theme="1"/>
      <name val="仿宋"/>
      <charset val="134"/>
    </font>
    <font>
      <sz val="6"/>
      <color theme="1"/>
      <name val="仿宋"/>
      <charset val="134"/>
    </font>
    <font>
      <sz val="8"/>
      <color theme="1"/>
      <name val="仿宋"/>
      <charset val="134"/>
    </font>
    <font>
      <b/>
      <sz val="20"/>
      <color theme="1"/>
      <name val="仿宋"/>
      <charset val="134"/>
    </font>
    <font>
      <b/>
      <sz val="12"/>
      <name val="仿宋"/>
      <charset val="134"/>
    </font>
    <font>
      <sz val="9"/>
      <color theme="1"/>
      <name val="仿宋"/>
      <charset val="134"/>
    </font>
    <font>
      <sz val="8"/>
      <color theme="1"/>
      <name val="微软雅黑"/>
      <charset val="134"/>
    </font>
    <font>
      <b/>
      <sz val="14"/>
      <color theme="1"/>
      <name val="仿宋"/>
      <charset val="134"/>
    </font>
    <font>
      <b/>
      <sz val="6"/>
      <color theme="1"/>
      <name val="仿宋"/>
      <charset val="134"/>
    </font>
    <font>
      <b/>
      <sz val="6"/>
      <name val="仿宋"/>
      <charset val="134"/>
    </font>
    <font>
      <sz val="8"/>
      <name val="仿宋"/>
      <charset val="134"/>
    </font>
    <font>
      <sz val="10"/>
      <color theme="1"/>
      <name val="仿宋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8"/>
      <color rgb="FFFF0000"/>
      <name val="仿宋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2" fillId="23" borderId="20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1" fillId="5" borderId="20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5" borderId="17" applyNumberFormat="0" applyAlignment="0" applyProtection="0">
      <alignment vertical="center"/>
    </xf>
    <xf numFmtId="0" fontId="19" fillId="5" borderId="15" applyNumberFormat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17" borderId="18" applyNumberFormat="0" applyFon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</cellStyleXfs>
  <cellXfs count="9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7" fontId="4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8" fillId="0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wrapText="1"/>
    </xf>
    <xf numFmtId="0" fontId="8" fillId="0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176" fontId="11" fillId="0" borderId="2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 wrapText="1"/>
    </xf>
    <xf numFmtId="7" fontId="12" fillId="2" borderId="4" xfId="0" applyNumberFormat="1" applyFont="1" applyFill="1" applyBorder="1" applyAlignment="1">
      <alignment horizontal="center" vertical="center" wrapText="1"/>
    </xf>
    <xf numFmtId="176" fontId="12" fillId="2" borderId="4" xfId="0" applyNumberFormat="1" applyFont="1" applyFill="1" applyBorder="1" applyAlignment="1">
      <alignment horizontal="center" vertical="center" wrapText="1"/>
    </xf>
    <xf numFmtId="7" fontId="4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7" fontId="4" fillId="0" borderId="4" xfId="0" applyNumberFormat="1" applyFont="1" applyFill="1" applyBorder="1" applyAlignment="1">
      <alignment horizontal="center" vertical="center" wrapText="1"/>
    </xf>
    <xf numFmtId="176" fontId="4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176" fontId="4" fillId="0" borderId="4" xfId="0" applyNumberFormat="1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176" fontId="4" fillId="0" borderId="9" xfId="0" applyNumberFormat="1" applyFont="1" applyBorder="1" applyAlignment="1">
      <alignment horizontal="left" vertical="center" wrapText="1"/>
    </xf>
    <xf numFmtId="0" fontId="6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1" xfId="0" applyFont="1" applyBorder="1" applyAlignment="1">
      <alignment vertical="center" wrapText="1"/>
    </xf>
    <xf numFmtId="0" fontId="5" fillId="0" borderId="11" xfId="0" applyFont="1" applyFill="1" applyBorder="1" applyAlignment="1">
      <alignment vertical="center" wrapText="1"/>
    </xf>
    <xf numFmtId="0" fontId="8" fillId="0" borderId="11" xfId="0" applyFont="1" applyFill="1" applyBorder="1" applyAlignment="1">
      <alignment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7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4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7" fontId="7" fillId="2" borderId="4" xfId="0" applyNumberFormat="1" applyFont="1" applyFill="1" applyBorder="1" applyAlignment="1">
      <alignment horizontal="center" vertical="center"/>
    </xf>
    <xf numFmtId="7" fontId="1" fillId="0" borderId="4" xfId="0" applyNumberFormat="1" applyFont="1" applyBorder="1" applyAlignment="1">
      <alignment horizontal="center" vertical="center" wrapText="1"/>
    </xf>
    <xf numFmtId="7" fontId="1" fillId="0" borderId="4" xfId="0" applyNumberFormat="1" applyFont="1" applyFill="1" applyBorder="1" applyAlignment="1">
      <alignment horizontal="center" vertical="center"/>
    </xf>
    <xf numFmtId="7" fontId="1" fillId="0" borderId="4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7" fillId="2" borderId="11" xfId="0" applyFont="1" applyFill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581660</xdr:colOff>
      <xdr:row>9</xdr:row>
      <xdr:rowOff>279400</xdr:rowOff>
    </xdr:from>
    <xdr:to>
      <xdr:col>1</xdr:col>
      <xdr:colOff>1444625</xdr:colOff>
      <xdr:row>9</xdr:row>
      <xdr:rowOff>878205</xdr:rowOff>
    </xdr:to>
    <xdr:pic>
      <xdr:nvPicPr>
        <xdr:cNvPr id="7" name="图片 6" descr="捕获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67435" y="11125835"/>
          <a:ext cx="862965" cy="598805"/>
        </a:xfrm>
        <a:prstGeom prst="rect">
          <a:avLst/>
        </a:prstGeom>
      </xdr:spPr>
    </xdr:pic>
    <xdr:clientData/>
  </xdr:twoCellAnchor>
  <xdr:twoCellAnchor>
    <xdr:from>
      <xdr:col>1</xdr:col>
      <xdr:colOff>552450</xdr:colOff>
      <xdr:row>9</xdr:row>
      <xdr:rowOff>1118235</xdr:rowOff>
    </xdr:from>
    <xdr:to>
      <xdr:col>1</xdr:col>
      <xdr:colOff>1628775</xdr:colOff>
      <xdr:row>10</xdr:row>
      <xdr:rowOff>1071245</xdr:rowOff>
    </xdr:to>
    <xdr:pic>
      <xdr:nvPicPr>
        <xdr:cNvPr id="9" name="图片 5" descr="small_8585ef37-707f-46a1-9559-008fe498a05c@2x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38225" y="11964670"/>
          <a:ext cx="1076325" cy="1160780"/>
        </a:xfrm>
        <a:prstGeom prst="rect">
          <a:avLst/>
        </a:prstGeom>
      </xdr:spPr>
    </xdr:pic>
    <xdr:clientData/>
  </xdr:twoCellAnchor>
  <xdr:twoCellAnchor>
    <xdr:from>
      <xdr:col>1</xdr:col>
      <xdr:colOff>247650</xdr:colOff>
      <xdr:row>6</xdr:row>
      <xdr:rowOff>288925</xdr:rowOff>
    </xdr:from>
    <xdr:to>
      <xdr:col>1</xdr:col>
      <xdr:colOff>1448435</xdr:colOff>
      <xdr:row>6</xdr:row>
      <xdr:rowOff>1090930</xdr:rowOff>
    </xdr:to>
    <xdr:pic>
      <xdr:nvPicPr>
        <xdr:cNvPr id="6" name="图片 5" descr="精灵4电池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33425" y="7020560"/>
          <a:ext cx="1200785" cy="802005"/>
        </a:xfrm>
        <a:prstGeom prst="rect">
          <a:avLst/>
        </a:prstGeom>
      </xdr:spPr>
    </xdr:pic>
    <xdr:clientData/>
  </xdr:twoCellAnchor>
  <xdr:twoCellAnchor>
    <xdr:from>
      <xdr:col>1</xdr:col>
      <xdr:colOff>447675</xdr:colOff>
      <xdr:row>7</xdr:row>
      <xdr:rowOff>161925</xdr:rowOff>
    </xdr:from>
    <xdr:to>
      <xdr:col>1</xdr:col>
      <xdr:colOff>1601470</xdr:colOff>
      <xdr:row>7</xdr:row>
      <xdr:rowOff>1200150</xdr:rowOff>
    </xdr:to>
    <xdr:pic>
      <xdr:nvPicPr>
        <xdr:cNvPr id="13" name="image3.jpeg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933450" y="8265160"/>
          <a:ext cx="1153795" cy="1038225"/>
        </a:xfrm>
        <a:prstGeom prst="rect">
          <a:avLst/>
        </a:prstGeom>
      </xdr:spPr>
    </xdr:pic>
    <xdr:clientData/>
  </xdr:twoCellAnchor>
  <xdr:twoCellAnchor>
    <xdr:from>
      <xdr:col>1</xdr:col>
      <xdr:colOff>323850</xdr:colOff>
      <xdr:row>8</xdr:row>
      <xdr:rowOff>238125</xdr:rowOff>
    </xdr:from>
    <xdr:to>
      <xdr:col>1</xdr:col>
      <xdr:colOff>1383665</xdr:colOff>
      <xdr:row>8</xdr:row>
      <xdr:rowOff>895985</xdr:rowOff>
    </xdr:to>
    <xdr:pic>
      <xdr:nvPicPr>
        <xdr:cNvPr id="14" name="image4.png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809625" y="9712960"/>
          <a:ext cx="1059815" cy="657860"/>
        </a:xfrm>
        <a:prstGeom prst="rect">
          <a:avLst/>
        </a:prstGeom>
      </xdr:spPr>
    </xdr:pic>
    <xdr:clientData/>
  </xdr:twoCellAnchor>
  <xdr:twoCellAnchor>
    <xdr:from>
      <xdr:col>1</xdr:col>
      <xdr:colOff>247650</xdr:colOff>
      <xdr:row>3</xdr:row>
      <xdr:rowOff>695325</xdr:rowOff>
    </xdr:from>
    <xdr:to>
      <xdr:col>1</xdr:col>
      <xdr:colOff>1710690</xdr:colOff>
      <xdr:row>3</xdr:row>
      <xdr:rowOff>1725295</xdr:rowOff>
    </xdr:to>
    <xdr:sp>
      <xdr:nvSpPr>
        <xdr:cNvPr id="2" name="object 3"/>
        <xdr:cNvSpPr/>
      </xdr:nvSpPr>
      <xdr:spPr>
        <a:xfrm>
          <a:off x="733425" y="2284095"/>
          <a:ext cx="1463040" cy="1029970"/>
        </a:xfrm>
        <a:prstGeom prst="rect">
          <a:avLst/>
        </a:prstGeom>
        <a:blipFill>
          <a:blip r:embed="rId6" cstate="print"/>
          <a:stretch>
            <a:fillRect/>
          </a:stretch>
        </a:blipFill>
      </xdr:spPr>
      <xdr:txBody>
        <a:bodyPr wrap="square" lIns="0" tIns="0" rIns="0" bIns="0" rtlCol="0"/>
        <a:p>
          <a:endParaRPr lang="zh-CN" altLang="en-US"/>
        </a:p>
      </xdr:txBody>
    </xdr:sp>
    <xdr:clientData/>
  </xdr:twoCellAnchor>
  <xdr:twoCellAnchor>
    <xdr:from>
      <xdr:col>1</xdr:col>
      <xdr:colOff>638175</xdr:colOff>
      <xdr:row>5</xdr:row>
      <xdr:rowOff>212090</xdr:rowOff>
    </xdr:from>
    <xdr:to>
      <xdr:col>1</xdr:col>
      <xdr:colOff>1862455</xdr:colOff>
      <xdr:row>5</xdr:row>
      <xdr:rowOff>2098675</xdr:rowOff>
    </xdr:to>
    <xdr:sp>
      <xdr:nvSpPr>
        <xdr:cNvPr id="3" name="object 4"/>
        <xdr:cNvSpPr/>
      </xdr:nvSpPr>
      <xdr:spPr>
        <a:xfrm>
          <a:off x="1123950" y="4543425"/>
          <a:ext cx="1224280" cy="1886585"/>
        </a:xfrm>
        <a:prstGeom prst="rect">
          <a:avLst/>
        </a:prstGeom>
        <a:blipFill>
          <a:blip r:embed="rId7" cstate="print"/>
          <a:stretch>
            <a:fillRect/>
          </a:stretch>
        </a:blipFill>
      </xdr:spPr>
      <xdr:txBody>
        <a:bodyPr wrap="square" lIns="0" tIns="0" rIns="0" bIns="0" rtlCol="0"/>
        <a:lstStyle>
          <a:lvl1pPr marL="0">
            <a:defRPr>
              <a:latin typeface="+mn-lt"/>
              <a:ea typeface="+mn-ea"/>
              <a:cs typeface="+mn-cs"/>
            </a:defRPr>
          </a:lvl1pPr>
          <a:lvl2pPr marL="457200">
            <a:defRPr>
              <a:latin typeface="+mn-lt"/>
              <a:ea typeface="+mn-ea"/>
              <a:cs typeface="+mn-cs"/>
            </a:defRPr>
          </a:lvl2pPr>
          <a:lvl3pPr marL="914400">
            <a:defRPr>
              <a:latin typeface="+mn-lt"/>
              <a:ea typeface="+mn-ea"/>
              <a:cs typeface="+mn-cs"/>
            </a:defRPr>
          </a:lvl3pPr>
          <a:lvl4pPr marL="1371600">
            <a:defRPr>
              <a:latin typeface="+mn-lt"/>
              <a:ea typeface="+mn-ea"/>
              <a:cs typeface="+mn-cs"/>
            </a:defRPr>
          </a:lvl4pPr>
          <a:lvl5pPr marL="1828800">
            <a:defRPr>
              <a:latin typeface="+mn-lt"/>
              <a:ea typeface="+mn-ea"/>
              <a:cs typeface="+mn-cs"/>
            </a:defRPr>
          </a:lvl5pPr>
          <a:lvl6pPr marL="2286000">
            <a:defRPr>
              <a:latin typeface="+mn-lt"/>
              <a:ea typeface="+mn-ea"/>
              <a:cs typeface="+mn-cs"/>
            </a:defRPr>
          </a:lvl6pPr>
          <a:lvl7pPr marL="2743200">
            <a:defRPr>
              <a:latin typeface="+mn-lt"/>
              <a:ea typeface="+mn-ea"/>
              <a:cs typeface="+mn-cs"/>
            </a:defRPr>
          </a:lvl7pPr>
          <a:lvl8pPr marL="3200400">
            <a:defRPr>
              <a:latin typeface="+mn-lt"/>
              <a:ea typeface="+mn-ea"/>
              <a:cs typeface="+mn-cs"/>
            </a:defRPr>
          </a:lvl8pPr>
          <a:lvl9pPr marL="3657600">
            <a:defRPr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581660</xdr:colOff>
      <xdr:row>9</xdr:row>
      <xdr:rowOff>279400</xdr:rowOff>
    </xdr:from>
    <xdr:to>
      <xdr:col>1</xdr:col>
      <xdr:colOff>1444625</xdr:colOff>
      <xdr:row>9</xdr:row>
      <xdr:rowOff>878205</xdr:rowOff>
    </xdr:to>
    <xdr:pic>
      <xdr:nvPicPr>
        <xdr:cNvPr id="2" name="图片 1" descr="捕获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5330" y="11125835"/>
          <a:ext cx="862965" cy="598805"/>
        </a:xfrm>
        <a:prstGeom prst="rect">
          <a:avLst/>
        </a:prstGeom>
      </xdr:spPr>
    </xdr:pic>
    <xdr:clientData/>
  </xdr:twoCellAnchor>
  <xdr:twoCellAnchor>
    <xdr:from>
      <xdr:col>1</xdr:col>
      <xdr:colOff>552450</xdr:colOff>
      <xdr:row>9</xdr:row>
      <xdr:rowOff>1118235</xdr:rowOff>
    </xdr:from>
    <xdr:to>
      <xdr:col>1</xdr:col>
      <xdr:colOff>1628775</xdr:colOff>
      <xdr:row>10</xdr:row>
      <xdr:rowOff>1071245</xdr:rowOff>
    </xdr:to>
    <xdr:pic>
      <xdr:nvPicPr>
        <xdr:cNvPr id="3" name="图片 5" descr="small_8585ef37-707f-46a1-9559-008fe498a05c@2x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06120" y="11964670"/>
          <a:ext cx="1076325" cy="1160780"/>
        </a:xfrm>
        <a:prstGeom prst="rect">
          <a:avLst/>
        </a:prstGeom>
      </xdr:spPr>
    </xdr:pic>
    <xdr:clientData/>
  </xdr:twoCellAnchor>
  <xdr:twoCellAnchor>
    <xdr:from>
      <xdr:col>1</xdr:col>
      <xdr:colOff>247650</xdr:colOff>
      <xdr:row>6</xdr:row>
      <xdr:rowOff>288925</xdr:rowOff>
    </xdr:from>
    <xdr:to>
      <xdr:col>1</xdr:col>
      <xdr:colOff>1448435</xdr:colOff>
      <xdr:row>6</xdr:row>
      <xdr:rowOff>1090930</xdr:rowOff>
    </xdr:to>
    <xdr:pic>
      <xdr:nvPicPr>
        <xdr:cNvPr id="5" name="图片 4" descr="精灵4电池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01320" y="7020560"/>
          <a:ext cx="1200785" cy="802005"/>
        </a:xfrm>
        <a:prstGeom prst="rect">
          <a:avLst/>
        </a:prstGeom>
      </xdr:spPr>
    </xdr:pic>
    <xdr:clientData/>
  </xdr:twoCellAnchor>
  <xdr:twoCellAnchor>
    <xdr:from>
      <xdr:col>1</xdr:col>
      <xdr:colOff>447675</xdr:colOff>
      <xdr:row>7</xdr:row>
      <xdr:rowOff>161925</xdr:rowOff>
    </xdr:from>
    <xdr:to>
      <xdr:col>1</xdr:col>
      <xdr:colOff>1601470</xdr:colOff>
      <xdr:row>7</xdr:row>
      <xdr:rowOff>1200150</xdr:rowOff>
    </xdr:to>
    <xdr:pic>
      <xdr:nvPicPr>
        <xdr:cNvPr id="6" name="image3.jpeg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601345" y="8265160"/>
          <a:ext cx="1153795" cy="1038225"/>
        </a:xfrm>
        <a:prstGeom prst="rect">
          <a:avLst/>
        </a:prstGeom>
      </xdr:spPr>
    </xdr:pic>
    <xdr:clientData/>
  </xdr:twoCellAnchor>
  <xdr:twoCellAnchor>
    <xdr:from>
      <xdr:col>1</xdr:col>
      <xdr:colOff>323850</xdr:colOff>
      <xdr:row>8</xdr:row>
      <xdr:rowOff>238125</xdr:rowOff>
    </xdr:from>
    <xdr:to>
      <xdr:col>1</xdr:col>
      <xdr:colOff>1383665</xdr:colOff>
      <xdr:row>8</xdr:row>
      <xdr:rowOff>895985</xdr:rowOff>
    </xdr:to>
    <xdr:pic>
      <xdr:nvPicPr>
        <xdr:cNvPr id="7" name="image4.png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477520" y="9712960"/>
          <a:ext cx="1059815" cy="657860"/>
        </a:xfrm>
        <a:prstGeom prst="rect">
          <a:avLst/>
        </a:prstGeom>
      </xdr:spPr>
    </xdr:pic>
    <xdr:clientData/>
  </xdr:twoCellAnchor>
  <xdr:twoCellAnchor>
    <xdr:from>
      <xdr:col>1</xdr:col>
      <xdr:colOff>247650</xdr:colOff>
      <xdr:row>3</xdr:row>
      <xdr:rowOff>695325</xdr:rowOff>
    </xdr:from>
    <xdr:to>
      <xdr:col>1</xdr:col>
      <xdr:colOff>1710690</xdr:colOff>
      <xdr:row>3</xdr:row>
      <xdr:rowOff>1725295</xdr:rowOff>
    </xdr:to>
    <xdr:sp>
      <xdr:nvSpPr>
        <xdr:cNvPr id="8" name="object 3"/>
        <xdr:cNvSpPr/>
      </xdr:nvSpPr>
      <xdr:spPr>
        <a:xfrm>
          <a:off x="401320" y="2284095"/>
          <a:ext cx="1463040" cy="1029970"/>
        </a:xfrm>
        <a:prstGeom prst="rect">
          <a:avLst/>
        </a:prstGeom>
        <a:blipFill>
          <a:blip r:embed="rId6" cstate="print"/>
          <a:stretch>
            <a:fillRect/>
          </a:stretch>
        </a:blipFill>
      </xdr:spPr>
      <xdr:txBody>
        <a:bodyPr wrap="square" lIns="0" tIns="0" rIns="0" bIns="0"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1</xdr:col>
      <xdr:colOff>638175</xdr:colOff>
      <xdr:row>5</xdr:row>
      <xdr:rowOff>212090</xdr:rowOff>
    </xdr:from>
    <xdr:to>
      <xdr:col>1</xdr:col>
      <xdr:colOff>1743710</xdr:colOff>
      <xdr:row>5</xdr:row>
      <xdr:rowOff>2098675</xdr:rowOff>
    </xdr:to>
    <xdr:sp>
      <xdr:nvSpPr>
        <xdr:cNvPr id="9" name="object 4"/>
        <xdr:cNvSpPr/>
      </xdr:nvSpPr>
      <xdr:spPr>
        <a:xfrm>
          <a:off x="791845" y="4543425"/>
          <a:ext cx="1105535" cy="1886585"/>
        </a:xfrm>
        <a:prstGeom prst="rect">
          <a:avLst/>
        </a:prstGeom>
        <a:blipFill>
          <a:blip r:embed="rId7" cstate="print"/>
          <a:stretch>
            <a:fillRect/>
          </a:stretch>
        </a:blipFill>
      </xdr:spPr>
      <xdr:txBody>
        <a:bodyPr wrap="square" lIns="0" tIns="0" rIns="0" bIns="0" rtlCol="0"/>
        <a:lstStyle>
          <a:lvl1pPr marL="0">
            <a:defRPr>
              <a:latin typeface="+mn-lt"/>
              <a:ea typeface="+mn-ea"/>
              <a:cs typeface="+mn-cs"/>
            </a:defRPr>
          </a:lvl1pPr>
          <a:lvl2pPr marL="457200">
            <a:defRPr>
              <a:latin typeface="+mn-lt"/>
              <a:ea typeface="+mn-ea"/>
              <a:cs typeface="+mn-cs"/>
            </a:defRPr>
          </a:lvl2pPr>
          <a:lvl3pPr marL="914400">
            <a:defRPr>
              <a:latin typeface="+mn-lt"/>
              <a:ea typeface="+mn-ea"/>
              <a:cs typeface="+mn-cs"/>
            </a:defRPr>
          </a:lvl3pPr>
          <a:lvl4pPr marL="1371600">
            <a:defRPr>
              <a:latin typeface="+mn-lt"/>
              <a:ea typeface="+mn-ea"/>
              <a:cs typeface="+mn-cs"/>
            </a:defRPr>
          </a:lvl4pPr>
          <a:lvl5pPr marL="1828800">
            <a:defRPr>
              <a:latin typeface="+mn-lt"/>
              <a:ea typeface="+mn-ea"/>
              <a:cs typeface="+mn-cs"/>
            </a:defRPr>
          </a:lvl5pPr>
          <a:lvl6pPr marL="2286000">
            <a:defRPr>
              <a:latin typeface="+mn-lt"/>
              <a:ea typeface="+mn-ea"/>
              <a:cs typeface="+mn-cs"/>
            </a:defRPr>
          </a:lvl6pPr>
          <a:lvl7pPr marL="2743200">
            <a:defRPr>
              <a:latin typeface="+mn-lt"/>
              <a:ea typeface="+mn-ea"/>
              <a:cs typeface="+mn-cs"/>
            </a:defRPr>
          </a:lvl7pPr>
          <a:lvl8pPr marL="3200400">
            <a:defRPr>
              <a:latin typeface="+mn-lt"/>
              <a:ea typeface="+mn-ea"/>
              <a:cs typeface="+mn-cs"/>
            </a:defRPr>
          </a:lvl8pPr>
          <a:lvl9pPr marL="3657600">
            <a:defRPr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0"/>
  <sheetViews>
    <sheetView workbookViewId="0">
      <selection activeCell="H4" sqref="H4"/>
    </sheetView>
  </sheetViews>
  <sheetFormatPr defaultColWidth="14.375" defaultRowHeight="24" customHeight="1"/>
  <cols>
    <col min="1" max="1" width="6.375" style="1" customWidth="1"/>
    <col min="2" max="2" width="27" style="1" customWidth="1"/>
    <col min="3" max="3" width="14.375" style="1" customWidth="1"/>
    <col min="4" max="4" width="7.875" style="1" customWidth="1"/>
    <col min="5" max="6" width="14.375" style="70" customWidth="1"/>
    <col min="7" max="7" width="27.5" style="8" customWidth="1"/>
    <col min="8" max="8" width="29.875" style="8" customWidth="1"/>
    <col min="9" max="9" width="23.625" style="8" customWidth="1"/>
    <col min="10" max="10" width="14.375" style="71" customWidth="1"/>
    <col min="11" max="16384" width="14.375" style="71"/>
  </cols>
  <sheetData>
    <row r="1" ht="39" customHeight="1" spans="1:9">
      <c r="A1" s="9" t="s">
        <v>0</v>
      </c>
      <c r="B1" s="10"/>
      <c r="C1" s="10"/>
      <c r="D1" s="10"/>
      <c r="E1" s="10"/>
      <c r="F1" s="10"/>
      <c r="G1" s="10"/>
      <c r="H1" s="10"/>
      <c r="I1" s="53"/>
    </row>
    <row r="2" customFormat="1" ht="62.1" customHeight="1" spans="1:9">
      <c r="A2" s="11" t="s">
        <v>1</v>
      </c>
      <c r="B2" s="12"/>
      <c r="C2" s="12"/>
      <c r="D2" s="12"/>
      <c r="E2" s="12"/>
      <c r="F2" s="12"/>
      <c r="G2" s="12"/>
      <c r="H2" s="12"/>
      <c r="I2" s="54"/>
    </row>
    <row r="3" s="66" customFormat="1" customHeight="1" spans="1:9">
      <c r="A3" s="72" t="s">
        <v>2</v>
      </c>
      <c r="B3" s="73" t="s">
        <v>3</v>
      </c>
      <c r="C3" s="73" t="s">
        <v>4</v>
      </c>
      <c r="D3" s="73" t="s">
        <v>5</v>
      </c>
      <c r="E3" s="87" t="s">
        <v>6</v>
      </c>
      <c r="F3" s="87" t="s">
        <v>7</v>
      </c>
      <c r="G3" s="73" t="s">
        <v>8</v>
      </c>
      <c r="H3" s="73" t="s">
        <v>9</v>
      </c>
      <c r="I3" s="93" t="s">
        <v>10</v>
      </c>
    </row>
    <row r="4" ht="164" customHeight="1" spans="1:9">
      <c r="A4" s="74">
        <v>1</v>
      </c>
      <c r="B4" s="12"/>
      <c r="C4" s="12" t="s">
        <v>11</v>
      </c>
      <c r="D4" s="12">
        <v>1</v>
      </c>
      <c r="E4" s="88">
        <v>22999</v>
      </c>
      <c r="F4" s="88">
        <f t="shared" ref="F4:F8" si="0">E4*D4</f>
        <v>22999</v>
      </c>
      <c r="G4" s="36" t="s">
        <v>12</v>
      </c>
      <c r="H4" s="36" t="s">
        <v>13</v>
      </c>
      <c r="I4" s="56" t="s">
        <v>14</v>
      </c>
    </row>
    <row r="5" ht="51.95" customHeight="1" spans="1:9">
      <c r="A5" s="74">
        <v>2</v>
      </c>
      <c r="B5" s="16" t="s">
        <v>15</v>
      </c>
      <c r="C5" s="17"/>
      <c r="D5" s="12">
        <v>1</v>
      </c>
      <c r="E5" s="88">
        <v>2399</v>
      </c>
      <c r="F5" s="88">
        <f t="shared" si="0"/>
        <v>2399</v>
      </c>
      <c r="G5" s="36" t="s">
        <v>16</v>
      </c>
      <c r="H5" s="37" t="s">
        <v>17</v>
      </c>
      <c r="I5" s="57"/>
    </row>
    <row r="6" ht="189" customHeight="1" spans="1:9">
      <c r="A6" s="74">
        <v>3</v>
      </c>
      <c r="B6" s="16"/>
      <c r="C6" s="17" t="s">
        <v>18</v>
      </c>
      <c r="D6" s="12">
        <v>1</v>
      </c>
      <c r="E6" s="88">
        <v>16000</v>
      </c>
      <c r="F6" s="88">
        <f t="shared" si="0"/>
        <v>16000</v>
      </c>
      <c r="G6" s="36" t="s">
        <v>19</v>
      </c>
      <c r="H6" s="37" t="s">
        <v>20</v>
      </c>
      <c r="I6" s="57"/>
    </row>
    <row r="7" ht="108" customHeight="1" spans="1:9">
      <c r="A7" s="74">
        <v>4</v>
      </c>
      <c r="B7" s="12"/>
      <c r="C7" s="12" t="s">
        <v>21</v>
      </c>
      <c r="D7" s="12">
        <v>6</v>
      </c>
      <c r="E7" s="88">
        <v>999</v>
      </c>
      <c r="F7" s="88">
        <f t="shared" si="0"/>
        <v>5994</v>
      </c>
      <c r="G7" s="36" t="s">
        <v>22</v>
      </c>
      <c r="H7" s="36" t="s">
        <v>23</v>
      </c>
      <c r="I7" s="56" t="s">
        <v>24</v>
      </c>
    </row>
    <row r="8" s="67" customFormat="1" ht="108" customHeight="1" spans="1:9">
      <c r="A8" s="74">
        <v>5</v>
      </c>
      <c r="B8" s="75"/>
      <c r="C8" s="19" t="s">
        <v>25</v>
      </c>
      <c r="D8" s="76">
        <v>4</v>
      </c>
      <c r="E8" s="89">
        <v>499</v>
      </c>
      <c r="F8" s="89">
        <f t="shared" si="0"/>
        <v>1996</v>
      </c>
      <c r="G8" s="40" t="s">
        <v>26</v>
      </c>
      <c r="H8" s="41" t="s">
        <v>27</v>
      </c>
      <c r="I8" s="94" t="s">
        <v>28</v>
      </c>
    </row>
    <row r="9" s="68" customFormat="1" ht="108" customHeight="1" spans="1:9">
      <c r="A9" s="74">
        <v>6</v>
      </c>
      <c r="B9" s="77"/>
      <c r="C9" s="19" t="s">
        <v>29</v>
      </c>
      <c r="D9" s="76">
        <v>5</v>
      </c>
      <c r="E9" s="89">
        <v>438</v>
      </c>
      <c r="F9" s="89">
        <f>D9*E9</f>
        <v>2190</v>
      </c>
      <c r="G9" s="42" t="s">
        <v>30</v>
      </c>
      <c r="H9" s="43" t="s">
        <v>31</v>
      </c>
      <c r="I9" s="59" t="s">
        <v>32</v>
      </c>
    </row>
    <row r="10" s="69" customFormat="1" ht="95.1" customHeight="1" spans="1:9">
      <c r="A10" s="74">
        <v>7</v>
      </c>
      <c r="B10" s="78"/>
      <c r="C10" s="19" t="s">
        <v>33</v>
      </c>
      <c r="D10" s="76">
        <v>1</v>
      </c>
      <c r="E10" s="89">
        <v>26000</v>
      </c>
      <c r="F10" s="90">
        <f>E10*D10</f>
        <v>26000</v>
      </c>
      <c r="G10" s="40" t="s">
        <v>34</v>
      </c>
      <c r="H10" s="40" t="s">
        <v>35</v>
      </c>
      <c r="I10" s="60"/>
    </row>
    <row r="11" s="69" customFormat="1" ht="95.1" customHeight="1" spans="1:9">
      <c r="A11" s="15">
        <v>7</v>
      </c>
      <c r="B11" s="79"/>
      <c r="C11" s="12" t="s">
        <v>36</v>
      </c>
      <c r="D11" s="80">
        <v>1</v>
      </c>
      <c r="E11" s="90">
        <v>179</v>
      </c>
      <c r="F11" s="90">
        <f>E11*D11</f>
        <v>179</v>
      </c>
      <c r="G11" s="44" t="s">
        <v>37</v>
      </c>
      <c r="H11" s="44" t="s">
        <v>38</v>
      </c>
      <c r="I11" s="60" t="s">
        <v>39</v>
      </c>
    </row>
    <row r="12" s="69" customFormat="1" ht="48" customHeight="1" spans="1:9">
      <c r="A12" s="74">
        <v>8</v>
      </c>
      <c r="B12" s="80" t="s">
        <v>40</v>
      </c>
      <c r="C12" s="80"/>
      <c r="D12" s="80">
        <v>1</v>
      </c>
      <c r="E12" s="88" t="s">
        <v>41</v>
      </c>
      <c r="F12" s="90"/>
      <c r="G12" s="12" t="s">
        <v>42</v>
      </c>
      <c r="H12" s="12"/>
      <c r="I12" s="54"/>
    </row>
    <row r="13" s="69" customFormat="1" ht="48" customHeight="1" spans="1:9">
      <c r="A13" s="74"/>
      <c r="B13" s="81" t="s">
        <v>7</v>
      </c>
      <c r="C13" s="82"/>
      <c r="D13" s="82"/>
      <c r="E13" s="91"/>
      <c r="F13" s="90">
        <f>SUM(F4:F11)</f>
        <v>77757</v>
      </c>
      <c r="G13" s="12"/>
      <c r="H13" s="16"/>
      <c r="I13" s="95"/>
    </row>
    <row r="14" s="69" customFormat="1" ht="48" customHeight="1" spans="1:9">
      <c r="A14" s="15">
        <v>1</v>
      </c>
      <c r="B14" s="80" t="s">
        <v>43</v>
      </c>
      <c r="C14" s="80"/>
      <c r="D14" s="80">
        <v>1</v>
      </c>
      <c r="E14" s="88" t="s">
        <v>44</v>
      </c>
      <c r="F14" s="88"/>
      <c r="G14" s="92" t="s">
        <v>45</v>
      </c>
      <c r="H14" s="16" t="s">
        <v>46</v>
      </c>
      <c r="I14" s="95"/>
    </row>
    <row r="15" s="69" customFormat="1" ht="48" customHeight="1" spans="1:9">
      <c r="A15" s="15">
        <v>2</v>
      </c>
      <c r="B15" s="80" t="s">
        <v>47</v>
      </c>
      <c r="C15" s="80"/>
      <c r="D15" s="80">
        <v>1</v>
      </c>
      <c r="E15" s="88" t="s">
        <v>48</v>
      </c>
      <c r="F15" s="88"/>
      <c r="G15" s="92" t="s">
        <v>49</v>
      </c>
      <c r="H15" s="92" t="s">
        <v>50</v>
      </c>
      <c r="I15" s="96"/>
    </row>
    <row r="16" s="69" customFormat="1" customHeight="1" spans="1:9">
      <c r="A16" s="83" t="s">
        <v>51</v>
      </c>
      <c r="B16" s="84"/>
      <c r="C16" s="84"/>
      <c r="D16" s="84"/>
      <c r="E16" s="84"/>
      <c r="F16" s="84"/>
      <c r="G16" s="84"/>
      <c r="H16" s="84"/>
      <c r="I16" s="97"/>
    </row>
    <row r="17" s="69" customFormat="1" customHeight="1" spans="1:9">
      <c r="A17" s="83" t="s">
        <v>52</v>
      </c>
      <c r="B17" s="84"/>
      <c r="C17" s="84"/>
      <c r="D17" s="84"/>
      <c r="E17" s="84"/>
      <c r="F17" s="84"/>
      <c r="G17" s="84"/>
      <c r="H17" s="84"/>
      <c r="I17" s="97"/>
    </row>
    <row r="18" s="69" customFormat="1" customHeight="1" spans="1:9">
      <c r="A18" s="83" t="s">
        <v>53</v>
      </c>
      <c r="B18" s="84"/>
      <c r="C18" s="84"/>
      <c r="D18" s="84"/>
      <c r="E18" s="84"/>
      <c r="F18" s="84"/>
      <c r="G18" s="84"/>
      <c r="H18" s="84"/>
      <c r="I18" s="97"/>
    </row>
    <row r="19" s="69" customFormat="1" customHeight="1" spans="1:9">
      <c r="A19" s="83" t="s">
        <v>54</v>
      </c>
      <c r="B19" s="84"/>
      <c r="C19" s="84"/>
      <c r="D19" s="84"/>
      <c r="E19" s="84"/>
      <c r="F19" s="84"/>
      <c r="G19" s="84"/>
      <c r="H19" s="84"/>
      <c r="I19" s="97"/>
    </row>
    <row r="20" s="69" customFormat="1" customHeight="1" spans="1:9">
      <c r="A20" s="85" t="s">
        <v>55</v>
      </c>
      <c r="B20" s="86"/>
      <c r="C20" s="86"/>
      <c r="D20" s="86"/>
      <c r="E20" s="86"/>
      <c r="F20" s="86"/>
      <c r="G20" s="86"/>
      <c r="H20" s="86"/>
      <c r="I20" s="98"/>
    </row>
  </sheetData>
  <mergeCells count="19">
    <mergeCell ref="A1:I1"/>
    <mergeCell ref="A2:I2"/>
    <mergeCell ref="B5:C5"/>
    <mergeCell ref="H5:I5"/>
    <mergeCell ref="B12:C12"/>
    <mergeCell ref="E12:F12"/>
    <mergeCell ref="G12:I12"/>
    <mergeCell ref="B13:E13"/>
    <mergeCell ref="B14:C14"/>
    <mergeCell ref="E14:F14"/>
    <mergeCell ref="H14:I14"/>
    <mergeCell ref="B15:C15"/>
    <mergeCell ref="E15:F15"/>
    <mergeCell ref="H15:I15"/>
    <mergeCell ref="A16:I16"/>
    <mergeCell ref="A17:I17"/>
    <mergeCell ref="A18:I18"/>
    <mergeCell ref="A19:I19"/>
    <mergeCell ref="A20:I20"/>
  </mergeCells>
  <pageMargins left="0.75" right="0.75" top="1" bottom="1" header="0.5" footer="0.5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0"/>
  <sheetViews>
    <sheetView tabSelected="1" zoomScale="175" zoomScaleNormal="175" topLeftCell="A9" workbookViewId="0">
      <selection activeCell="C10" sqref="C10"/>
    </sheetView>
  </sheetViews>
  <sheetFormatPr defaultColWidth="14.375" defaultRowHeight="24" customHeight="1"/>
  <cols>
    <col min="1" max="1" width="2.01666666666667" style="1" customWidth="1"/>
    <col min="2" max="2" width="22.8833333333333" style="1" customWidth="1"/>
    <col min="3" max="3" width="14.375" style="1" customWidth="1"/>
    <col min="4" max="4" width="3.25833333333333" style="1" customWidth="1"/>
    <col min="5" max="5" width="0.541666666666667" style="6" customWidth="1"/>
    <col min="6" max="6" width="5.64166666666667" style="7" customWidth="1"/>
    <col min="7" max="7" width="27.5" style="8" customWidth="1"/>
    <col min="8" max="8" width="29.875" style="8" customWidth="1"/>
    <col min="9" max="9" width="17.3083333333333" style="8" customWidth="1"/>
    <col min="10" max="10" width="14.375" style="1" customWidth="1"/>
    <col min="11" max="16384" width="14.375" style="1"/>
  </cols>
  <sheetData>
    <row r="1" s="1" customFormat="1" ht="39" customHeight="1" spans="1:9">
      <c r="A1" s="9" t="s">
        <v>0</v>
      </c>
      <c r="B1" s="10"/>
      <c r="C1" s="10"/>
      <c r="D1" s="10"/>
      <c r="E1" s="29"/>
      <c r="F1" s="30"/>
      <c r="G1" s="10"/>
      <c r="H1" s="10"/>
      <c r="I1" s="53"/>
    </row>
    <row r="2" ht="62.1" customHeight="1" spans="1:9">
      <c r="A2" s="11" t="s">
        <v>1</v>
      </c>
      <c r="B2" s="12"/>
      <c r="C2" s="12"/>
      <c r="D2" s="12"/>
      <c r="E2" s="31"/>
      <c r="F2" s="32"/>
      <c r="G2" s="12"/>
      <c r="H2" s="12"/>
      <c r="I2" s="54"/>
    </row>
    <row r="3" s="2" customFormat="1" customHeight="1" spans="1:9">
      <c r="A3" s="13" t="s">
        <v>2</v>
      </c>
      <c r="B3" s="14" t="s">
        <v>3</v>
      </c>
      <c r="C3" s="14" t="s">
        <v>4</v>
      </c>
      <c r="D3" s="14" t="s">
        <v>5</v>
      </c>
      <c r="E3" s="33" t="s">
        <v>6</v>
      </c>
      <c r="F3" s="34" t="s">
        <v>7</v>
      </c>
      <c r="G3" s="14" t="s">
        <v>8</v>
      </c>
      <c r="H3" s="14" t="s">
        <v>9</v>
      </c>
      <c r="I3" s="55" t="s">
        <v>10</v>
      </c>
    </row>
    <row r="4" s="1" customFormat="1" ht="164" customHeight="1" spans="1:9">
      <c r="A4" s="15">
        <v>1</v>
      </c>
      <c r="B4" s="12"/>
      <c r="C4" s="12" t="s">
        <v>11</v>
      </c>
      <c r="D4" s="12">
        <v>1</v>
      </c>
      <c r="E4" s="35">
        <v>22999</v>
      </c>
      <c r="F4" s="32">
        <f t="shared" ref="F4:F8" si="0">E4*D4</f>
        <v>22999</v>
      </c>
      <c r="G4" s="36" t="s">
        <v>56</v>
      </c>
      <c r="H4" s="36" t="s">
        <v>13</v>
      </c>
      <c r="I4" s="56" t="s">
        <v>14</v>
      </c>
    </row>
    <row r="5" s="1" customFormat="1" ht="51.95" customHeight="1" spans="1:9">
      <c r="A5" s="15">
        <v>2</v>
      </c>
      <c r="B5" s="16" t="s">
        <v>15</v>
      </c>
      <c r="C5" s="17"/>
      <c r="D5" s="12">
        <v>1</v>
      </c>
      <c r="E5" s="35">
        <v>2399</v>
      </c>
      <c r="F5" s="32">
        <f t="shared" si="0"/>
        <v>2399</v>
      </c>
      <c r="G5" s="36" t="s">
        <v>16</v>
      </c>
      <c r="H5" s="37" t="s">
        <v>17</v>
      </c>
      <c r="I5" s="57"/>
    </row>
    <row r="6" s="1" customFormat="1" ht="189" customHeight="1" spans="1:9">
      <c r="A6" s="15">
        <v>3</v>
      </c>
      <c r="B6" s="16"/>
      <c r="C6" s="17" t="s">
        <v>18</v>
      </c>
      <c r="D6" s="12">
        <v>1</v>
      </c>
      <c r="E6" s="35">
        <v>16000</v>
      </c>
      <c r="F6" s="32">
        <f t="shared" si="0"/>
        <v>16000</v>
      </c>
      <c r="G6" s="36" t="s">
        <v>19</v>
      </c>
      <c r="H6" s="37" t="s">
        <v>20</v>
      </c>
      <c r="I6" s="57"/>
    </row>
    <row r="7" s="1" customFormat="1" ht="108" customHeight="1" spans="1:9">
      <c r="A7" s="15">
        <v>3</v>
      </c>
      <c r="B7" s="12"/>
      <c r="C7" s="12" t="s">
        <v>21</v>
      </c>
      <c r="D7" s="12">
        <v>6</v>
      </c>
      <c r="E7" s="35">
        <v>999</v>
      </c>
      <c r="F7" s="32">
        <f t="shared" si="0"/>
        <v>5994</v>
      </c>
      <c r="G7" s="36" t="s">
        <v>22</v>
      </c>
      <c r="H7" s="36" t="s">
        <v>23</v>
      </c>
      <c r="I7" s="56" t="s">
        <v>24</v>
      </c>
    </row>
    <row r="8" s="3" customFormat="1" ht="108" customHeight="1" spans="1:9">
      <c r="A8" s="15">
        <v>4</v>
      </c>
      <c r="B8" s="18"/>
      <c r="C8" s="19" t="s">
        <v>25</v>
      </c>
      <c r="D8" s="19">
        <v>1</v>
      </c>
      <c r="E8" s="38">
        <v>499</v>
      </c>
      <c r="F8" s="39">
        <f t="shared" si="0"/>
        <v>499</v>
      </c>
      <c r="G8" s="40" t="s">
        <v>26</v>
      </c>
      <c r="H8" s="41" t="s">
        <v>27</v>
      </c>
      <c r="I8" s="58" t="s">
        <v>28</v>
      </c>
    </row>
    <row r="9" s="4" customFormat="1" ht="108" customHeight="1" spans="1:9">
      <c r="A9" s="15">
        <v>5</v>
      </c>
      <c r="B9" s="20"/>
      <c r="C9" s="19" t="s">
        <v>29</v>
      </c>
      <c r="D9" s="19">
        <v>1</v>
      </c>
      <c r="E9" s="38">
        <v>438</v>
      </c>
      <c r="F9" s="39">
        <f>D9*E9</f>
        <v>438</v>
      </c>
      <c r="G9" s="42" t="s">
        <v>30</v>
      </c>
      <c r="H9" s="43" t="s">
        <v>31</v>
      </c>
      <c r="I9" s="59" t="s">
        <v>32</v>
      </c>
    </row>
    <row r="10" s="5" customFormat="1" ht="95.1" customHeight="1" spans="1:9">
      <c r="A10" s="15">
        <v>6</v>
      </c>
      <c r="B10" s="21"/>
      <c r="C10" s="19" t="s">
        <v>57</v>
      </c>
      <c r="D10" s="19">
        <v>1</v>
      </c>
      <c r="E10" s="38">
        <v>65000</v>
      </c>
      <c r="F10" s="32">
        <f>E10*D10</f>
        <v>65000</v>
      </c>
      <c r="G10" s="40" t="s">
        <v>34</v>
      </c>
      <c r="H10" s="40" t="s">
        <v>35</v>
      </c>
      <c r="I10" s="60"/>
    </row>
    <row r="11" s="5" customFormat="1" ht="95.1" customHeight="1" spans="1:9">
      <c r="A11" s="15">
        <v>7</v>
      </c>
      <c r="B11" s="22"/>
      <c r="C11" s="12" t="s">
        <v>36</v>
      </c>
      <c r="D11" s="12">
        <v>1</v>
      </c>
      <c r="E11" s="35">
        <v>179</v>
      </c>
      <c r="F11" s="32">
        <f>E11*D11</f>
        <v>179</v>
      </c>
      <c r="G11" s="44" t="s">
        <v>37</v>
      </c>
      <c r="H11" s="44" t="s">
        <v>38</v>
      </c>
      <c r="I11" s="60" t="s">
        <v>39</v>
      </c>
    </row>
    <row r="12" s="5" customFormat="1" ht="48" customHeight="1" spans="1:9">
      <c r="A12" s="15">
        <v>9</v>
      </c>
      <c r="B12" s="12" t="s">
        <v>40</v>
      </c>
      <c r="C12" s="12"/>
      <c r="D12" s="12">
        <v>1</v>
      </c>
      <c r="E12" s="35" t="s">
        <v>41</v>
      </c>
      <c r="F12" s="32"/>
      <c r="G12" s="45" t="s">
        <v>42</v>
      </c>
      <c r="H12" s="45"/>
      <c r="I12" s="61"/>
    </row>
    <row r="13" s="5" customFormat="1" ht="48" customHeight="1" spans="1:9">
      <c r="A13" s="15"/>
      <c r="B13" s="23" t="s">
        <v>7</v>
      </c>
      <c r="C13" s="24"/>
      <c r="D13" s="24"/>
      <c r="E13" s="46"/>
      <c r="F13" s="32">
        <f>SUM(F4:F11)</f>
        <v>113508</v>
      </c>
      <c r="G13" s="45"/>
      <c r="H13" s="47"/>
      <c r="I13" s="62"/>
    </row>
    <row r="14" s="5" customFormat="1" ht="48" customHeight="1" spans="1:9">
      <c r="A14" s="15">
        <v>1</v>
      </c>
      <c r="B14" s="12" t="s">
        <v>43</v>
      </c>
      <c r="C14" s="12"/>
      <c r="D14" s="12">
        <v>1</v>
      </c>
      <c r="E14" s="35" t="s">
        <v>44</v>
      </c>
      <c r="F14" s="32"/>
      <c r="G14" s="48" t="s">
        <v>45</v>
      </c>
      <c r="H14" s="47" t="s">
        <v>46</v>
      </c>
      <c r="I14" s="62"/>
    </row>
    <row r="15" s="5" customFormat="1" ht="48" customHeight="1" spans="1:9">
      <c r="A15" s="15">
        <v>2</v>
      </c>
      <c r="B15" s="12" t="s">
        <v>47</v>
      </c>
      <c r="C15" s="12"/>
      <c r="D15" s="12">
        <v>1</v>
      </c>
      <c r="E15" s="35" t="s">
        <v>48</v>
      </c>
      <c r="F15" s="32"/>
      <c r="G15" s="48" t="s">
        <v>49</v>
      </c>
      <c r="H15" s="48" t="s">
        <v>50</v>
      </c>
      <c r="I15" s="63"/>
    </row>
    <row r="16" s="5" customFormat="1" customHeight="1" spans="1:9">
      <c r="A16" s="25" t="s">
        <v>51</v>
      </c>
      <c r="B16" s="26"/>
      <c r="C16" s="26"/>
      <c r="D16" s="26"/>
      <c r="E16" s="49"/>
      <c r="F16" s="50"/>
      <c r="G16" s="26"/>
      <c r="H16" s="26"/>
      <c r="I16" s="64"/>
    </row>
    <row r="17" s="5" customFormat="1" customHeight="1" spans="1:9">
      <c r="A17" s="25" t="s">
        <v>52</v>
      </c>
      <c r="B17" s="26"/>
      <c r="C17" s="26"/>
      <c r="D17" s="26"/>
      <c r="E17" s="49"/>
      <c r="F17" s="50"/>
      <c r="G17" s="26"/>
      <c r="H17" s="26"/>
      <c r="I17" s="64"/>
    </row>
    <row r="18" s="5" customFormat="1" customHeight="1" spans="1:9">
      <c r="A18" s="25" t="s">
        <v>53</v>
      </c>
      <c r="B18" s="26"/>
      <c r="C18" s="26"/>
      <c r="D18" s="26"/>
      <c r="E18" s="49"/>
      <c r="F18" s="50"/>
      <c r="G18" s="26"/>
      <c r="H18" s="26"/>
      <c r="I18" s="64"/>
    </row>
    <row r="19" s="5" customFormat="1" customHeight="1" spans="1:9">
      <c r="A19" s="25" t="s">
        <v>54</v>
      </c>
      <c r="B19" s="26"/>
      <c r="C19" s="26"/>
      <c r="D19" s="26"/>
      <c r="E19" s="49"/>
      <c r="F19" s="50"/>
      <c r="G19" s="26"/>
      <c r="H19" s="26"/>
      <c r="I19" s="64"/>
    </row>
    <row r="20" s="5" customFormat="1" customHeight="1" spans="1:9">
      <c r="A20" s="27" t="s">
        <v>55</v>
      </c>
      <c r="B20" s="28"/>
      <c r="C20" s="28"/>
      <c r="D20" s="28"/>
      <c r="E20" s="51"/>
      <c r="F20" s="52"/>
      <c r="G20" s="28"/>
      <c r="H20" s="28"/>
      <c r="I20" s="65"/>
    </row>
  </sheetData>
  <mergeCells count="19">
    <mergeCell ref="A1:I1"/>
    <mergeCell ref="A2:I2"/>
    <mergeCell ref="B5:C5"/>
    <mergeCell ref="H5:I5"/>
    <mergeCell ref="B12:C12"/>
    <mergeCell ref="E12:F12"/>
    <mergeCell ref="G12:I12"/>
    <mergeCell ref="B13:E13"/>
    <mergeCell ref="B14:C14"/>
    <mergeCell ref="E14:F14"/>
    <mergeCell ref="H14:I14"/>
    <mergeCell ref="B15:C15"/>
    <mergeCell ref="E15:F15"/>
    <mergeCell ref="H15:I15"/>
    <mergeCell ref="A16:I16"/>
    <mergeCell ref="A17:I17"/>
    <mergeCell ref="A18:I18"/>
    <mergeCell ref="A19:I19"/>
    <mergeCell ref="A20:I20"/>
  </mergeCells>
  <pageMargins left="0.275" right="0.15625" top="0.235416666666667" bottom="0.275" header="0.5" footer="0.15625"/>
  <pageSetup paperSize="9" scale="7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方案一</vt:lpstr>
      <vt:lpstr>方案二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ZYH-BINGXUE</dc:creator>
  <cp:lastModifiedBy>朱雀</cp:lastModifiedBy>
  <dcterms:created xsi:type="dcterms:W3CDTF">2020-04-01T19:05:00Z</dcterms:created>
  <dcterms:modified xsi:type="dcterms:W3CDTF">2020-08-12T11:22:45Z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