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<sst xmlns="http://schemas.openxmlformats.org/spreadsheetml/2006/main" count="74">
  <si>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</si>
  <si>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</si>
  <si>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</si>
  <si>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</si>
  <si>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</si>
  <si>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</t>
  </si>
  <si>
    <t>上期结存(干)</t>
  </si>
  <si>
    <t>本月采购量(bu gan)</t>
  </si>
  <si>
    <t>本月入库</t>
  </si>
  <si>
    <t>内部转运量或外卖量（-代表转出，+代表转进）</t>
  </si>
  <si>
    <t>本月消耗量</t>
  </si>
  <si>
    <t>本月盘点</t>
  </si>
  <si>
    <t>本月盘点（干）</t>
  </si>
  <si>
    <t>本月消耗（干）</t>
  </si>
  <si>
    <t>本期投入（干）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</si>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</sst>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0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8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theme="6"/>
      <name val="宋体"/>
      <charset val="134"/>
    </font>
    <font>
      <sz val="11"/>
      <color rgb="FFFF0000"/>
      <name val="宋体"/>
      <charset val="134"/>
    </font>
    <font>
      <sz val="11"/>
      <name val="宋体"/>
      <charset val="0"/>
      <scheme val="minor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15" fillId="0" borderId="0" applyProtection="0">
      <alignment vertical="center"/>
    </xf>
    <xf numFmtId="0" fontId="15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4" fillId="10" borderId="1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5" fillId="0" borderId="0" applyProtection="0"/>
    <xf numFmtId="0" fontId="21" fillId="5" borderId="4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Protection="0"/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Protection="0"/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 applyProtection="0"/>
    <xf numFmtId="0" fontId="35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33" applyNumberFormat="1" applyFont="1" applyFill="1" applyBorder="1" applyAlignment="1">
      <alignment horizontal="center" vertical="center" wrapText="1"/>
    </xf>
    <xf numFmtId="0" fontId="5" fillId="0" borderId="1" xfId="33" applyNumberFormat="1" applyFont="1" applyFill="1" applyBorder="1" applyAlignment="1">
      <alignment horizontal="center" vertical="center" wrapText="1"/>
    </xf>
    <xf numFmtId="0" fontId="6" fillId="0" borderId="1" xfId="49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3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33" applyNumberFormat="1" applyFont="1" applyFill="1" applyBorder="1" applyAlignment="1">
      <alignment horizontal="center" vertical="center" wrapText="1"/>
    </xf>
    <xf numFmtId="0" fontId="9" fillId="0" borderId="1" xfId="33" applyNumberFormat="1" applyFont="1" applyFill="1" applyBorder="1" applyAlignment="1">
      <alignment horizontal="center" vertical="center" wrapText="1"/>
    </xf>
    <xf numFmtId="178" fontId="10" fillId="0" borderId="1" xfId="3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177" fontId="6" fillId="0" borderId="1" xfId="30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 wrapText="1"/>
    </xf>
    <xf numFmtId="0" fontId="12" fillId="0" borderId="1" xfId="1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25" applyNumberFormat="1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NumberFormat="1" applyFont="1" applyFill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NumberFormat="1" applyFont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left" vertical="center" wrapText="1"/>
    </xf>
  </cellXfs>
  <cellStyles count="56">
    <cellStyle name="常规" xfId="0" builtinId="0"/>
    <cellStyle name="常规 10 2 2_总表 _总表  " xfId="1"/>
    <cellStyle name="常规 10 10 2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N68"/>
  <sheetViews>
    <sheetView showGridLines="0" tabSelected="1" workbookViewId="0">
      <pane xSplit="3" ySplit="3" topLeftCell="D4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.6272727272727" style="2" customWidth="1"/>
    <col min="6" max="6" width="11" style="1" customWidth="1"/>
    <col min="7" max="7" width="10.5" style="1" customWidth="1"/>
    <col min="8" max="8" width="11.2545454545455" style="1" customWidth="1"/>
    <col min="9" max="9" width="13" style="1" customWidth="1"/>
    <col min="10" max="10" width="12.1272727272727" style="1" customWidth="1"/>
    <col min="11" max="11" width="12.1272727272727" style="3" customWidth="1"/>
    <col min="12" max="13" width="12.1818181818182" style="4" customWidth="1"/>
    <col min="14" max="247" width="9" style="1" customWidth="1"/>
    <col min="248" max="16384" width="9" style="1"/>
  </cols>
  <sheetData>
    <row r="1" s="1" customFormat="1" ht="19" customHeight="1" spans="1:13">
      <c r="A1" s="5" t="s">
        <v>0</v>
      </c>
      <c r="B1" s="5"/>
      <c r="C1" s="5"/>
      <c r="D1" s="5"/>
      <c r="E1" s="16"/>
      <c r="F1" s="5"/>
      <c r="G1" s="5"/>
      <c r="H1" s="5"/>
      <c r="I1" s="5"/>
      <c r="J1" s="5"/>
      <c r="K1" s="16"/>
      <c r="L1" s="4"/>
      <c r="M1" s="4"/>
    </row>
    <row r="2" s="1" customFormat="1" ht="12.95" customHeight="1" spans="1:248">
      <c r="A2" s="6" t="s">
        <v>1</v>
      </c>
      <c r="B2" s="6"/>
      <c r="C2" s="6"/>
      <c r="D2" s="6"/>
      <c r="E2" s="17"/>
      <c r="F2" s="6"/>
      <c r="G2" s="6"/>
      <c r="H2" s="6"/>
      <c r="I2" s="6"/>
      <c r="J2" s="6"/>
      <c r="K2" s="17"/>
      <c r="L2" s="29"/>
      <c r="M2" s="29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40"/>
      <c r="IG2" s="40"/>
      <c r="IH2" s="40"/>
      <c r="II2" s="40"/>
      <c r="IJ2" s="40"/>
      <c r="IK2" s="40"/>
      <c r="IL2" s="40"/>
      <c r="IM2" s="40"/>
      <c r="IN2" s="42"/>
    </row>
    <row r="3" s="1" customFormat="1" ht="71" customHeight="1" spans="1:247">
      <c r="A3" s="7" t="s">
        <v>2</v>
      </c>
      <c r="B3" s="6" t="s">
        <v>3</v>
      </c>
      <c r="C3" s="6" t="s">
        <v>4</v>
      </c>
      <c r="D3" s="6" t="s">
        <v>5</v>
      </c>
      <c r="E3" s="17" t="s">
        <v>6</v>
      </c>
      <c r="F3" s="18" t="s">
        <v>7</v>
      </c>
      <c r="G3" s="18" t="s">
        <v>8</v>
      </c>
      <c r="H3" s="18" t="s">
        <v>9</v>
      </c>
      <c r="I3" s="6" t="s">
        <v>10</v>
      </c>
      <c r="J3" s="6" t="s">
        <v>11</v>
      </c>
      <c r="K3" s="17" t="s">
        <v>12</v>
      </c>
      <c r="L3" s="30" t="s">
        <v>13</v>
      </c>
      <c r="M3" s="30" t="s">
        <v>14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41"/>
      <c r="IG3" s="41"/>
      <c r="IH3" s="41"/>
      <c r="II3" s="41"/>
      <c r="IJ3" s="41"/>
      <c r="IK3" s="41"/>
      <c r="IL3" s="41"/>
      <c r="IM3" s="41"/>
    </row>
    <row r="4" s="1" customFormat="1" ht="18" customHeight="1" spans="1:247">
      <c r="A4" s="8" t="s">
        <v>15</v>
      </c>
      <c r="B4" s="8" t="s">
        <v>16</v>
      </c>
      <c r="C4" s="9" t="s">
        <v>17</v>
      </c>
      <c r="D4" s="10">
        <v>38960.18</v>
      </c>
      <c r="E4" s="19">
        <v>35937.151</v>
      </c>
      <c r="F4" s="20">
        <v>98261.76</v>
      </c>
      <c r="G4" s="20"/>
      <c r="H4" s="21"/>
      <c r="I4" s="14">
        <v>102482.38</v>
      </c>
      <c r="J4" s="31">
        <v>34739.56</v>
      </c>
      <c r="K4" s="32">
        <v>32284.196</v>
      </c>
      <c r="L4" s="33">
        <f>(E4+F4+G4+H4-K4)</f>
        <v>101914.715</v>
      </c>
      <c r="M4" s="35">
        <f t="shared" ref="M4:M10" si="0">(F4+G4+H4)</f>
        <v>98261.76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41"/>
      <c r="IG4" s="41"/>
      <c r="IH4" s="41"/>
      <c r="II4" s="41"/>
      <c r="IJ4" s="41"/>
      <c r="IK4" s="41"/>
      <c r="IL4" s="41"/>
      <c r="IM4" s="41"/>
    </row>
    <row r="5" s="1" customFormat="1" ht="18" customHeight="1" spans="1:247">
      <c r="A5" s="8"/>
      <c r="B5" s="8"/>
      <c r="C5" s="9" t="s">
        <v>18</v>
      </c>
      <c r="D5" s="10">
        <v>187.8</v>
      </c>
      <c r="E5" s="19">
        <v>187.616</v>
      </c>
      <c r="F5" s="10"/>
      <c r="G5" s="20">
        <v>0</v>
      </c>
      <c r="H5" s="21"/>
      <c r="I5" s="14">
        <v>0</v>
      </c>
      <c r="J5" s="11">
        <v>187.8</v>
      </c>
      <c r="K5" s="24">
        <v>187.616</v>
      </c>
      <c r="L5" s="33">
        <f t="shared" ref="L5:L36" si="1">(E5+F5+G5+H5-K5)</f>
        <v>0</v>
      </c>
      <c r="M5" s="35">
        <f t="shared" si="0"/>
        <v>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41"/>
      <c r="IG5" s="41"/>
      <c r="IH5" s="41"/>
      <c r="II5" s="41"/>
      <c r="IJ5" s="41"/>
      <c r="IK5" s="41"/>
      <c r="IL5" s="41"/>
      <c r="IM5" s="41"/>
    </row>
    <row r="6" s="1" customFormat="1" ht="18" customHeight="1" spans="1:247">
      <c r="A6" s="8"/>
      <c r="B6" s="8"/>
      <c r="C6" s="9" t="s">
        <v>19</v>
      </c>
      <c r="D6" s="10">
        <v>4.04</v>
      </c>
      <c r="E6" s="19">
        <v>4.04</v>
      </c>
      <c r="F6" s="10"/>
      <c r="G6" s="20">
        <v>0</v>
      </c>
      <c r="H6" s="21"/>
      <c r="I6" s="14">
        <v>4.04</v>
      </c>
      <c r="J6" s="31">
        <v>0</v>
      </c>
      <c r="K6" s="22"/>
      <c r="L6" s="33">
        <f t="shared" si="1"/>
        <v>4.04</v>
      </c>
      <c r="M6" s="35">
        <f t="shared" si="0"/>
        <v>0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41"/>
      <c r="IG6" s="41"/>
      <c r="IH6" s="41"/>
      <c r="II6" s="41"/>
      <c r="IJ6" s="41"/>
      <c r="IK6" s="41"/>
      <c r="IL6" s="41"/>
      <c r="IM6" s="41"/>
    </row>
    <row r="7" s="1" customFormat="1" ht="18" customHeight="1" spans="1:247">
      <c r="A7" s="8"/>
      <c r="B7" s="8"/>
      <c r="C7" s="9" t="s">
        <v>20</v>
      </c>
      <c r="D7" s="10">
        <v>0</v>
      </c>
      <c r="E7" s="22">
        <v>0</v>
      </c>
      <c r="F7" s="10"/>
      <c r="G7" s="20">
        <v>125.66</v>
      </c>
      <c r="H7" s="21"/>
      <c r="I7" s="14">
        <v>0</v>
      </c>
      <c r="J7" s="31">
        <v>125.66</v>
      </c>
      <c r="K7" s="32">
        <v>93.15</v>
      </c>
      <c r="L7" s="33">
        <f t="shared" si="1"/>
        <v>32.51</v>
      </c>
      <c r="M7" s="35">
        <f t="shared" si="0"/>
        <v>125.66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41"/>
      <c r="IG7" s="41"/>
      <c r="IH7" s="41"/>
      <c r="II7" s="41"/>
      <c r="IJ7" s="41"/>
      <c r="IK7" s="41"/>
      <c r="IL7" s="41"/>
      <c r="IM7" s="41"/>
    </row>
    <row r="8" s="1" customFormat="1" ht="18" customHeight="1" spans="1:247">
      <c r="A8" s="8"/>
      <c r="B8" s="8"/>
      <c r="C8" s="9" t="s">
        <v>21</v>
      </c>
      <c r="D8" s="10">
        <v>121.74</v>
      </c>
      <c r="E8" s="19">
        <v>109.783</v>
      </c>
      <c r="F8" s="10"/>
      <c r="G8" s="20">
        <v>0</v>
      </c>
      <c r="H8" s="21"/>
      <c r="I8" s="14">
        <v>121.74</v>
      </c>
      <c r="J8" s="31">
        <v>0</v>
      </c>
      <c r="K8" s="22"/>
      <c r="L8" s="33">
        <f t="shared" si="1"/>
        <v>109.783</v>
      </c>
      <c r="M8" s="35">
        <f t="shared" si="0"/>
        <v>0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41"/>
      <c r="IG8" s="41"/>
      <c r="IH8" s="41"/>
      <c r="II8" s="41"/>
      <c r="IJ8" s="41"/>
      <c r="IK8" s="41"/>
      <c r="IL8" s="41"/>
      <c r="IM8" s="41"/>
    </row>
    <row r="9" s="1" customFormat="1" ht="18" customHeight="1" spans="1:247">
      <c r="A9" s="8"/>
      <c r="B9" s="8"/>
      <c r="C9" s="9" t="s">
        <v>22</v>
      </c>
      <c r="D9" s="10">
        <v>39.18</v>
      </c>
      <c r="E9" s="19">
        <v>39.18</v>
      </c>
      <c r="F9" s="10"/>
      <c r="G9" s="20">
        <v>3.34</v>
      </c>
      <c r="H9" s="21"/>
      <c r="I9" s="14">
        <v>22.36</v>
      </c>
      <c r="J9" s="31">
        <v>20.16</v>
      </c>
      <c r="K9" s="32">
        <v>20.16</v>
      </c>
      <c r="L9" s="33">
        <f t="shared" si="1"/>
        <v>22.36</v>
      </c>
      <c r="M9" s="35">
        <f t="shared" si="0"/>
        <v>3.34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41"/>
      <c r="IG9" s="41"/>
      <c r="IH9" s="41"/>
      <c r="II9" s="41"/>
      <c r="IJ9" s="41"/>
      <c r="IK9" s="41"/>
      <c r="IL9" s="41"/>
      <c r="IM9" s="41"/>
    </row>
    <row r="10" s="1" customFormat="1" ht="18" customHeight="1" spans="1:247">
      <c r="A10" s="8"/>
      <c r="B10" s="8" t="s">
        <v>23</v>
      </c>
      <c r="C10" s="9" t="s">
        <v>24</v>
      </c>
      <c r="D10" s="10">
        <v>580</v>
      </c>
      <c r="E10" s="19">
        <v>528.902</v>
      </c>
      <c r="F10" s="21"/>
      <c r="G10" s="21">
        <v>5022.1</v>
      </c>
      <c r="H10" s="21"/>
      <c r="I10" s="14">
        <v>4895.31</v>
      </c>
      <c r="J10" s="31">
        <v>706.79</v>
      </c>
      <c r="K10" s="32">
        <v>637.171185</v>
      </c>
      <c r="L10" s="33">
        <f t="shared" si="1"/>
        <v>4913.830815</v>
      </c>
      <c r="M10" s="35">
        <f t="shared" si="0"/>
        <v>5022.1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41"/>
      <c r="IG10" s="41"/>
      <c r="IH10" s="41"/>
      <c r="II10" s="41"/>
      <c r="IJ10" s="41"/>
      <c r="IK10" s="41"/>
      <c r="IL10" s="41"/>
      <c r="IM10" s="41"/>
    </row>
    <row r="11" s="1" customFormat="1" ht="18" customHeight="1" spans="1:247">
      <c r="A11" s="8"/>
      <c r="B11" s="8"/>
      <c r="C11" s="11" t="s">
        <v>25</v>
      </c>
      <c r="D11" s="10">
        <v>376.2</v>
      </c>
      <c r="E11" s="19">
        <v>376.2</v>
      </c>
      <c r="F11" s="21"/>
      <c r="G11" s="21">
        <v>39.6</v>
      </c>
      <c r="H11" s="21"/>
      <c r="I11" s="14">
        <v>0</v>
      </c>
      <c r="J11" s="31">
        <v>415.8</v>
      </c>
      <c r="K11" s="32">
        <v>415.8</v>
      </c>
      <c r="L11" s="33">
        <f t="shared" si="1"/>
        <v>0</v>
      </c>
      <c r="M11" s="35">
        <f t="shared" ref="M11:M42" si="2">(F11+G11+H11)</f>
        <v>39.6</v>
      </c>
      <c r="N11" s="39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41"/>
      <c r="IG11" s="41"/>
      <c r="IH11" s="41"/>
      <c r="II11" s="41"/>
      <c r="IJ11" s="41"/>
      <c r="IK11" s="41"/>
      <c r="IL11" s="41"/>
      <c r="IM11" s="41"/>
    </row>
    <row r="12" s="1" customFormat="1" ht="18" customHeight="1" spans="1:247">
      <c r="A12" s="8"/>
      <c r="B12" s="8"/>
      <c r="C12" s="11" t="s">
        <v>26</v>
      </c>
      <c r="D12" s="11">
        <v>215.27</v>
      </c>
      <c r="E12" s="19">
        <v>215.27</v>
      </c>
      <c r="F12" s="10"/>
      <c r="G12" s="23">
        <v>0</v>
      </c>
      <c r="H12" s="11"/>
      <c r="I12" s="14">
        <v>6.27000000000001</v>
      </c>
      <c r="J12" s="31">
        <v>209</v>
      </c>
      <c r="K12" s="32">
        <v>209</v>
      </c>
      <c r="L12" s="33">
        <f t="shared" si="1"/>
        <v>6.27000000000001</v>
      </c>
      <c r="M12" s="35">
        <f t="shared" si="2"/>
        <v>0</v>
      </c>
      <c r="N12" s="39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41"/>
      <c r="IG12" s="41"/>
      <c r="IH12" s="41"/>
      <c r="II12" s="41"/>
      <c r="IJ12" s="41"/>
      <c r="IK12" s="41"/>
      <c r="IL12" s="41"/>
      <c r="IM12" s="41"/>
    </row>
    <row r="13" s="1" customFormat="1" ht="18" customHeight="1" spans="1:247">
      <c r="A13" s="8"/>
      <c r="B13" s="8"/>
      <c r="C13" s="11" t="s">
        <v>27</v>
      </c>
      <c r="D13" s="11">
        <v>0</v>
      </c>
      <c r="E13" s="19"/>
      <c r="F13" s="10"/>
      <c r="G13" s="23"/>
      <c r="H13" s="11"/>
      <c r="I13" s="14"/>
      <c r="J13" s="34">
        <v>148.32</v>
      </c>
      <c r="K13" s="32">
        <v>148.32</v>
      </c>
      <c r="L13" s="33">
        <f t="shared" si="1"/>
        <v>-148.32</v>
      </c>
      <c r="M13" s="35">
        <f t="shared" si="2"/>
        <v>0</v>
      </c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41"/>
      <c r="IG13" s="41"/>
      <c r="IH13" s="41"/>
      <c r="II13" s="41"/>
      <c r="IJ13" s="41"/>
      <c r="IK13" s="41"/>
      <c r="IL13" s="41"/>
      <c r="IM13" s="41"/>
    </row>
    <row r="14" s="1" customFormat="1" ht="22" customHeight="1" spans="1:247">
      <c r="A14" s="8"/>
      <c r="B14" s="8"/>
      <c r="C14" s="11" t="s">
        <v>28</v>
      </c>
      <c r="D14" s="11">
        <v>237</v>
      </c>
      <c r="E14" s="24">
        <v>237</v>
      </c>
      <c r="F14" s="10"/>
      <c r="G14" s="11">
        <v>721.29</v>
      </c>
      <c r="H14" s="10"/>
      <c r="I14" s="14">
        <v>924.99</v>
      </c>
      <c r="J14" s="31">
        <v>33.3</v>
      </c>
      <c r="K14" s="32">
        <v>33.3</v>
      </c>
      <c r="L14" s="33">
        <f t="shared" si="1"/>
        <v>924.99</v>
      </c>
      <c r="M14" s="35">
        <f t="shared" si="2"/>
        <v>721.29</v>
      </c>
      <c r="N14" s="39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41"/>
      <c r="IG14" s="41"/>
      <c r="IH14" s="41"/>
      <c r="II14" s="41"/>
      <c r="IJ14" s="41"/>
      <c r="IK14" s="41"/>
      <c r="IL14" s="41"/>
      <c r="IM14" s="41"/>
    </row>
    <row r="15" s="1" customFormat="1" ht="22" customHeight="1" spans="1:247">
      <c r="A15" s="8"/>
      <c r="B15" s="8"/>
      <c r="C15" s="11" t="s">
        <v>29</v>
      </c>
      <c r="D15" s="11">
        <v>438.54</v>
      </c>
      <c r="E15" s="24">
        <v>438.54</v>
      </c>
      <c r="F15" s="10"/>
      <c r="G15" s="11">
        <v>99.41</v>
      </c>
      <c r="H15" s="10"/>
      <c r="I15" s="14">
        <v>0</v>
      </c>
      <c r="J15" s="31">
        <v>537.95</v>
      </c>
      <c r="K15" s="32">
        <v>537.95</v>
      </c>
      <c r="L15" s="33">
        <f t="shared" si="1"/>
        <v>0</v>
      </c>
      <c r="M15" s="35">
        <f t="shared" si="2"/>
        <v>99.41</v>
      </c>
      <c r="N15" s="39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41"/>
      <c r="IG15" s="41"/>
      <c r="IH15" s="41"/>
      <c r="II15" s="41"/>
      <c r="IJ15" s="41"/>
      <c r="IK15" s="41"/>
      <c r="IL15" s="41"/>
      <c r="IM15" s="41"/>
    </row>
    <row r="16" s="1" customFormat="1" ht="18" customHeight="1" spans="1:247">
      <c r="A16" s="8"/>
      <c r="B16" s="8"/>
      <c r="C16" s="11" t="s">
        <v>30</v>
      </c>
      <c r="D16" s="11">
        <v>161.13</v>
      </c>
      <c r="E16" s="24">
        <v>161.13</v>
      </c>
      <c r="F16" s="10"/>
      <c r="G16" s="11">
        <v>0</v>
      </c>
      <c r="H16" s="10"/>
      <c r="I16" s="14">
        <v>25.07</v>
      </c>
      <c r="J16" s="31">
        <v>136.06</v>
      </c>
      <c r="K16" s="32">
        <v>136.06</v>
      </c>
      <c r="L16" s="33">
        <f t="shared" si="1"/>
        <v>25.07</v>
      </c>
      <c r="M16" s="35">
        <f t="shared" si="2"/>
        <v>0</v>
      </c>
      <c r="N16" s="39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41"/>
      <c r="IG16" s="41"/>
      <c r="IH16" s="41"/>
      <c r="II16" s="41"/>
      <c r="IJ16" s="41"/>
      <c r="IK16" s="41"/>
      <c r="IL16" s="41"/>
      <c r="IM16" s="41"/>
    </row>
    <row r="17" s="1" customFormat="1" ht="18" customHeight="1" spans="1:247">
      <c r="A17" s="8"/>
      <c r="B17" s="8"/>
      <c r="C17" s="11" t="s">
        <v>31</v>
      </c>
      <c r="D17" s="11">
        <v>312.5</v>
      </c>
      <c r="E17" s="24">
        <v>312.5</v>
      </c>
      <c r="F17" s="10"/>
      <c r="G17" s="11">
        <v>3399.43</v>
      </c>
      <c r="H17" s="10"/>
      <c r="I17" s="14">
        <v>3658.33</v>
      </c>
      <c r="J17" s="31">
        <v>53.6</v>
      </c>
      <c r="K17" s="32">
        <v>53.6</v>
      </c>
      <c r="L17" s="33">
        <f t="shared" si="1"/>
        <v>3658.33</v>
      </c>
      <c r="M17" s="35">
        <f t="shared" si="2"/>
        <v>3399.43</v>
      </c>
      <c r="N17" s="3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41"/>
      <c r="IG17" s="41"/>
      <c r="IH17" s="41"/>
      <c r="II17" s="41"/>
      <c r="IJ17" s="41"/>
      <c r="IK17" s="41"/>
      <c r="IL17" s="41"/>
      <c r="IM17" s="41"/>
    </row>
    <row r="18" s="1" customFormat="1" ht="18" customHeight="1" spans="1:247">
      <c r="A18" s="8"/>
      <c r="B18" s="8"/>
      <c r="C18" s="11" t="s">
        <v>32</v>
      </c>
      <c r="D18" s="11">
        <v>63</v>
      </c>
      <c r="E18" s="24">
        <v>63</v>
      </c>
      <c r="F18" s="10"/>
      <c r="G18" s="11">
        <v>335.66</v>
      </c>
      <c r="H18" s="10"/>
      <c r="I18" s="14">
        <v>386.96</v>
      </c>
      <c r="J18" s="31">
        <v>11.7</v>
      </c>
      <c r="K18" s="32">
        <v>11.7</v>
      </c>
      <c r="L18" s="33">
        <f t="shared" si="1"/>
        <v>386.96</v>
      </c>
      <c r="M18" s="35">
        <f t="shared" si="2"/>
        <v>335.66</v>
      </c>
      <c r="N18" s="39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41"/>
      <c r="IG18" s="41"/>
      <c r="IH18" s="41"/>
      <c r="II18" s="41"/>
      <c r="IJ18" s="41"/>
      <c r="IK18" s="41"/>
      <c r="IL18" s="41"/>
      <c r="IM18" s="41"/>
    </row>
    <row r="19" s="1" customFormat="1" ht="18" customHeight="1" spans="1:247">
      <c r="A19" s="8"/>
      <c r="B19" s="8"/>
      <c r="C19" s="11" t="s">
        <v>33</v>
      </c>
      <c r="D19" s="11">
        <v>2719.13</v>
      </c>
      <c r="E19" s="24">
        <v>2719.13</v>
      </c>
      <c r="F19" s="10"/>
      <c r="G19" s="12">
        <v>469.7</v>
      </c>
      <c r="H19" s="10">
        <v>-25.84</v>
      </c>
      <c r="I19" s="34">
        <v>102.32</v>
      </c>
      <c r="J19" s="31">
        <v>3060.67</v>
      </c>
      <c r="K19" s="32">
        <v>3060.67</v>
      </c>
      <c r="L19" s="33">
        <f t="shared" si="1"/>
        <v>102.32</v>
      </c>
      <c r="M19" s="35">
        <f t="shared" si="2"/>
        <v>443.86</v>
      </c>
      <c r="N19" s="39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41"/>
      <c r="IG19" s="41"/>
      <c r="IH19" s="41"/>
      <c r="II19" s="41"/>
      <c r="IJ19" s="41"/>
      <c r="IK19" s="41"/>
      <c r="IL19" s="41"/>
      <c r="IM19" s="41"/>
    </row>
    <row r="20" s="1" customFormat="1" ht="18" customHeight="1" spans="1:247">
      <c r="A20" s="8"/>
      <c r="B20" s="8"/>
      <c r="C20" s="11" t="s">
        <v>34</v>
      </c>
      <c r="D20" s="10">
        <v>666</v>
      </c>
      <c r="E20" s="19">
        <v>666</v>
      </c>
      <c r="F20" s="10"/>
      <c r="G20" s="11">
        <v>0</v>
      </c>
      <c r="H20" s="10"/>
      <c r="I20" s="14">
        <v>-224</v>
      </c>
      <c r="J20" s="31">
        <v>890</v>
      </c>
      <c r="K20" s="32">
        <v>890</v>
      </c>
      <c r="L20" s="33">
        <f t="shared" si="1"/>
        <v>-224</v>
      </c>
      <c r="M20" s="35">
        <f t="shared" si="2"/>
        <v>0</v>
      </c>
      <c r="N20" s="39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41"/>
      <c r="IG20" s="41"/>
      <c r="IH20" s="41"/>
      <c r="II20" s="41"/>
      <c r="IJ20" s="41"/>
      <c r="IK20" s="41"/>
      <c r="IL20" s="41"/>
      <c r="IM20" s="41"/>
    </row>
    <row r="21" s="1" customFormat="1" ht="19" customHeight="1" spans="1:247">
      <c r="A21" s="8"/>
      <c r="B21" s="8"/>
      <c r="C21" s="11" t="s">
        <v>35</v>
      </c>
      <c r="D21" s="12">
        <v>283.6</v>
      </c>
      <c r="E21" s="25">
        <v>283.6</v>
      </c>
      <c r="F21" s="10"/>
      <c r="G21" s="12">
        <v>26621.68</v>
      </c>
      <c r="H21" s="21"/>
      <c r="I21" s="14">
        <v>26082.48</v>
      </c>
      <c r="J21" s="31">
        <v>822.8</v>
      </c>
      <c r="K21" s="32">
        <v>822.8</v>
      </c>
      <c r="L21" s="33">
        <f t="shared" si="1"/>
        <v>26082.48</v>
      </c>
      <c r="M21" s="35">
        <f t="shared" si="2"/>
        <v>26621.68</v>
      </c>
      <c r="N21" s="39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41"/>
      <c r="IG21" s="41"/>
      <c r="IH21" s="41"/>
      <c r="II21" s="41"/>
      <c r="IJ21" s="41"/>
      <c r="IK21" s="41"/>
      <c r="IL21" s="41"/>
      <c r="IM21" s="41"/>
    </row>
    <row r="22" s="1" customFormat="1" ht="18" customHeight="1" spans="1:247">
      <c r="A22" s="8"/>
      <c r="B22" s="8"/>
      <c r="C22" s="11" t="s">
        <v>36</v>
      </c>
      <c r="D22" s="11">
        <v>20.94</v>
      </c>
      <c r="E22" s="24">
        <v>20.94</v>
      </c>
      <c r="F22" s="10"/>
      <c r="G22" s="11">
        <v>0</v>
      </c>
      <c r="H22" s="10"/>
      <c r="I22" s="14">
        <v>2.98</v>
      </c>
      <c r="J22" s="31">
        <v>17.96</v>
      </c>
      <c r="K22" s="32">
        <v>17.96</v>
      </c>
      <c r="L22" s="33">
        <f t="shared" si="1"/>
        <v>2.98</v>
      </c>
      <c r="M22" s="35">
        <f t="shared" si="2"/>
        <v>0</v>
      </c>
      <c r="N22" s="39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41"/>
      <c r="IG22" s="41"/>
      <c r="IH22" s="41"/>
      <c r="II22" s="41"/>
      <c r="IJ22" s="41"/>
      <c r="IK22" s="41"/>
      <c r="IL22" s="41"/>
      <c r="IM22" s="41"/>
    </row>
    <row r="23" s="1" customFormat="1" ht="18" customHeight="1" spans="1:247">
      <c r="A23" s="8"/>
      <c r="B23" s="8"/>
      <c r="C23" s="11" t="s">
        <v>37</v>
      </c>
      <c r="D23" s="11">
        <v>14</v>
      </c>
      <c r="E23" s="24">
        <v>14</v>
      </c>
      <c r="F23" s="10"/>
      <c r="G23" s="11">
        <v>11.2</v>
      </c>
      <c r="H23" s="10"/>
      <c r="I23" s="14">
        <v>0</v>
      </c>
      <c r="J23" s="31">
        <v>25.2</v>
      </c>
      <c r="K23" s="32">
        <v>25.2</v>
      </c>
      <c r="L23" s="33">
        <f t="shared" si="1"/>
        <v>0</v>
      </c>
      <c r="M23" s="35">
        <f t="shared" si="2"/>
        <v>11.2</v>
      </c>
      <c r="N23" s="39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41"/>
      <c r="IG23" s="41"/>
      <c r="IH23" s="41"/>
      <c r="II23" s="41"/>
      <c r="IJ23" s="41"/>
      <c r="IK23" s="41"/>
      <c r="IL23" s="41"/>
      <c r="IM23" s="41"/>
    </row>
    <row r="24" s="1" customFormat="1" ht="18" customHeight="1" spans="1:247">
      <c r="A24" s="8"/>
      <c r="B24" s="8"/>
      <c r="C24" s="11" t="s">
        <v>38</v>
      </c>
      <c r="D24" s="11">
        <v>136.8</v>
      </c>
      <c r="E24" s="24">
        <v>136.8</v>
      </c>
      <c r="F24" s="10"/>
      <c r="G24" s="11">
        <v>178.2</v>
      </c>
      <c r="H24" s="10"/>
      <c r="I24" s="14">
        <v>0</v>
      </c>
      <c r="J24" s="31">
        <v>315</v>
      </c>
      <c r="K24" s="32">
        <v>315</v>
      </c>
      <c r="L24" s="33">
        <f t="shared" si="1"/>
        <v>0</v>
      </c>
      <c r="M24" s="35">
        <f t="shared" si="2"/>
        <v>178.2</v>
      </c>
      <c r="N24" s="39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41"/>
      <c r="IG24" s="41"/>
      <c r="IH24" s="41"/>
      <c r="II24" s="41"/>
      <c r="IJ24" s="41"/>
      <c r="IK24" s="41"/>
      <c r="IL24" s="41"/>
      <c r="IM24" s="41"/>
    </row>
    <row r="25" s="1" customFormat="1" ht="18" customHeight="1" spans="1:247">
      <c r="A25" s="8"/>
      <c r="B25" s="8"/>
      <c r="C25" s="11" t="s">
        <v>39</v>
      </c>
      <c r="D25" s="11">
        <v>70</v>
      </c>
      <c r="E25" s="24">
        <v>70</v>
      </c>
      <c r="F25" s="10"/>
      <c r="G25" s="11">
        <v>40.14</v>
      </c>
      <c r="H25" s="10"/>
      <c r="I25" s="14">
        <v>110.14</v>
      </c>
      <c r="J25" s="11">
        <v>0</v>
      </c>
      <c r="K25" s="32">
        <v>0</v>
      </c>
      <c r="L25" s="33">
        <f t="shared" si="1"/>
        <v>110.14</v>
      </c>
      <c r="M25" s="35">
        <f t="shared" si="2"/>
        <v>40.14</v>
      </c>
      <c r="N25" s="39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41"/>
      <c r="IG25" s="41"/>
      <c r="IH25" s="41"/>
      <c r="II25" s="41"/>
      <c r="IJ25" s="41"/>
      <c r="IK25" s="41"/>
      <c r="IL25" s="41"/>
      <c r="IM25" s="41"/>
    </row>
    <row r="26" s="1" customFormat="1" ht="18" customHeight="1" spans="1:247">
      <c r="A26" s="8"/>
      <c r="B26" s="8"/>
      <c r="C26" s="11" t="s">
        <v>40</v>
      </c>
      <c r="D26" s="12">
        <v>0</v>
      </c>
      <c r="E26" s="25">
        <v>0</v>
      </c>
      <c r="F26" s="10"/>
      <c r="G26" s="11">
        <v>6.02</v>
      </c>
      <c r="H26" s="21"/>
      <c r="I26" s="14">
        <v>6.02</v>
      </c>
      <c r="J26" s="31">
        <v>0</v>
      </c>
      <c r="K26" s="24">
        <v>0</v>
      </c>
      <c r="L26" s="33">
        <f t="shared" si="1"/>
        <v>6.02</v>
      </c>
      <c r="M26" s="35">
        <f t="shared" si="2"/>
        <v>6.02</v>
      </c>
      <c r="N26" s="39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41"/>
      <c r="IG26" s="41"/>
      <c r="IH26" s="41"/>
      <c r="II26" s="41"/>
      <c r="IJ26" s="41"/>
      <c r="IK26" s="41"/>
      <c r="IL26" s="41"/>
      <c r="IM26" s="41"/>
    </row>
    <row r="27" s="1" customFormat="1" ht="18" customHeight="1" spans="1:247">
      <c r="A27" s="8"/>
      <c r="B27" s="8"/>
      <c r="C27" s="11" t="s">
        <v>41</v>
      </c>
      <c r="D27" s="11">
        <v>53.91</v>
      </c>
      <c r="E27" s="24">
        <v>53.912</v>
      </c>
      <c r="F27" s="10"/>
      <c r="G27" s="11">
        <v>3883.32</v>
      </c>
      <c r="H27" s="11"/>
      <c r="I27" s="14">
        <v>3903.08</v>
      </c>
      <c r="J27" s="12">
        <v>34.15</v>
      </c>
      <c r="K27" s="32">
        <v>34.147</v>
      </c>
      <c r="L27" s="33">
        <f t="shared" si="1"/>
        <v>3903.085</v>
      </c>
      <c r="M27" s="35">
        <f t="shared" si="2"/>
        <v>3883.32</v>
      </c>
      <c r="N27" s="39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41"/>
      <c r="IG27" s="41"/>
      <c r="IH27" s="41"/>
      <c r="II27" s="41"/>
      <c r="IJ27" s="41"/>
      <c r="IK27" s="41"/>
      <c r="IL27" s="41"/>
      <c r="IM27" s="41"/>
    </row>
    <row r="28" s="1" customFormat="1" ht="18" customHeight="1" spans="1:247">
      <c r="A28" s="8"/>
      <c r="B28" s="8"/>
      <c r="C28" s="11" t="s">
        <v>42</v>
      </c>
      <c r="D28" s="11">
        <v>6.72</v>
      </c>
      <c r="E28" s="24">
        <v>6.72</v>
      </c>
      <c r="F28" s="10"/>
      <c r="G28" s="11">
        <v>17.4</v>
      </c>
      <c r="H28" s="11"/>
      <c r="I28" s="14">
        <v>15.62</v>
      </c>
      <c r="J28" s="12">
        <v>8.5</v>
      </c>
      <c r="K28" s="25">
        <v>8.5</v>
      </c>
      <c r="L28" s="33">
        <f t="shared" si="1"/>
        <v>15.62</v>
      </c>
      <c r="M28" s="35">
        <f t="shared" si="2"/>
        <v>17.4</v>
      </c>
      <c r="N28" s="39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41"/>
      <c r="IG28" s="41"/>
      <c r="IH28" s="41"/>
      <c r="II28" s="41"/>
      <c r="IJ28" s="41"/>
      <c r="IK28" s="41"/>
      <c r="IL28" s="41"/>
      <c r="IM28" s="41"/>
    </row>
    <row r="29" s="1" customFormat="1" ht="18" customHeight="1" spans="1:247">
      <c r="A29" s="8"/>
      <c r="B29" s="8"/>
      <c r="C29" s="11" t="s">
        <v>43</v>
      </c>
      <c r="D29" s="11">
        <v>5.4</v>
      </c>
      <c r="E29" s="24">
        <v>5.4</v>
      </c>
      <c r="F29" s="10"/>
      <c r="G29" s="11">
        <v>37.68</v>
      </c>
      <c r="H29" s="11"/>
      <c r="I29" s="14">
        <v>40.8</v>
      </c>
      <c r="J29" s="12">
        <v>2.28</v>
      </c>
      <c r="K29" s="25">
        <v>2.28</v>
      </c>
      <c r="L29" s="33">
        <f t="shared" si="1"/>
        <v>40.8</v>
      </c>
      <c r="M29" s="35">
        <f t="shared" si="2"/>
        <v>37.68</v>
      </c>
      <c r="N29" s="39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41"/>
      <c r="IG29" s="41"/>
      <c r="IH29" s="41"/>
      <c r="II29" s="41"/>
      <c r="IJ29" s="41"/>
      <c r="IK29" s="41"/>
      <c r="IL29" s="41"/>
      <c r="IM29" s="41"/>
    </row>
    <row r="30" s="1" customFormat="1" ht="18" customHeight="1" spans="1:247">
      <c r="A30" s="8"/>
      <c r="B30" s="8"/>
      <c r="C30" s="11" t="s">
        <v>44</v>
      </c>
      <c r="D30" s="11">
        <v>0</v>
      </c>
      <c r="E30" s="22">
        <v>0</v>
      </c>
      <c r="F30" s="10"/>
      <c r="G30" s="11">
        <v>0.66</v>
      </c>
      <c r="H30" s="11"/>
      <c r="I30" s="14">
        <v>0.66</v>
      </c>
      <c r="J30" s="12">
        <v>0</v>
      </c>
      <c r="K30" s="22"/>
      <c r="L30" s="33">
        <f t="shared" si="1"/>
        <v>0.66</v>
      </c>
      <c r="M30" s="35">
        <f t="shared" si="2"/>
        <v>0.66</v>
      </c>
      <c r="N30" s="39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41"/>
      <c r="IG30" s="41"/>
      <c r="IH30" s="41"/>
      <c r="II30" s="41"/>
      <c r="IJ30" s="41"/>
      <c r="IK30" s="41"/>
      <c r="IL30" s="41"/>
      <c r="IM30" s="41"/>
    </row>
    <row r="31" s="1" customFormat="1" ht="18" customHeight="1" spans="1:247">
      <c r="A31" s="8"/>
      <c r="B31" s="8"/>
      <c r="C31" s="11" t="s">
        <v>27</v>
      </c>
      <c r="D31" s="12">
        <v>0</v>
      </c>
      <c r="E31" s="22">
        <v>0</v>
      </c>
      <c r="F31" s="10"/>
      <c r="G31" s="11">
        <v>51913.32</v>
      </c>
      <c r="H31" s="21">
        <v>-51765</v>
      </c>
      <c r="I31" s="14">
        <v>-2.8421709430404e-13</v>
      </c>
      <c r="J31" s="12">
        <v>148.32</v>
      </c>
      <c r="K31" s="22"/>
      <c r="L31" s="33">
        <f t="shared" si="1"/>
        <v>148.32</v>
      </c>
      <c r="M31" s="35">
        <f t="shared" si="2"/>
        <v>148.32</v>
      </c>
      <c r="N31" s="39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41"/>
      <c r="IG31" s="41"/>
      <c r="IH31" s="41"/>
      <c r="II31" s="41"/>
      <c r="IJ31" s="41"/>
      <c r="IK31" s="41"/>
      <c r="IL31" s="41"/>
      <c r="IM31" s="41"/>
    </row>
    <row r="32" s="1" customFormat="1" ht="18" customHeight="1" spans="1:247">
      <c r="A32" s="8"/>
      <c r="B32" s="8"/>
      <c r="C32" s="11" t="s">
        <v>45</v>
      </c>
      <c r="D32" s="11">
        <v>71.55</v>
      </c>
      <c r="E32" s="24">
        <v>57.505</v>
      </c>
      <c r="F32" s="10"/>
      <c r="G32" s="11">
        <v>39.63</v>
      </c>
      <c r="H32" s="10"/>
      <c r="I32" s="14">
        <v>0</v>
      </c>
      <c r="J32" s="31">
        <v>111.18</v>
      </c>
      <c r="K32" s="25">
        <v>90.747</v>
      </c>
      <c r="L32" s="33">
        <f t="shared" si="1"/>
        <v>6.38800000000001</v>
      </c>
      <c r="M32" s="35">
        <f t="shared" si="2"/>
        <v>39.63</v>
      </c>
      <c r="N32" s="39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41"/>
      <c r="IG32" s="41"/>
      <c r="IH32" s="41"/>
      <c r="II32" s="41"/>
      <c r="IJ32" s="41"/>
      <c r="IK32" s="41"/>
      <c r="IL32" s="41"/>
      <c r="IM32" s="41"/>
    </row>
    <row r="33" s="1" customFormat="1" ht="18" customHeight="1" spans="1:247">
      <c r="A33" s="8"/>
      <c r="B33" s="8"/>
      <c r="C33" s="11" t="s">
        <v>46</v>
      </c>
      <c r="D33" s="11">
        <v>0</v>
      </c>
      <c r="E33" s="25">
        <v>0</v>
      </c>
      <c r="F33" s="10"/>
      <c r="G33" s="11">
        <v>0</v>
      </c>
      <c r="H33" s="10"/>
      <c r="I33" s="14">
        <v>0</v>
      </c>
      <c r="J33" s="31">
        <v>0</v>
      </c>
      <c r="K33" s="25">
        <v>0</v>
      </c>
      <c r="L33" s="33">
        <f t="shared" si="1"/>
        <v>0</v>
      </c>
      <c r="M33" s="35">
        <f t="shared" si="2"/>
        <v>0</v>
      </c>
      <c r="N33" s="39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41"/>
      <c r="IG33" s="41"/>
      <c r="IH33" s="41"/>
      <c r="II33" s="41"/>
      <c r="IJ33" s="41"/>
      <c r="IK33" s="41"/>
      <c r="IL33" s="41"/>
      <c r="IM33" s="41"/>
    </row>
    <row r="34" s="1" customFormat="1" ht="18" customHeight="1" spans="1:247">
      <c r="A34" s="8"/>
      <c r="B34" s="8"/>
      <c r="C34" s="11" t="s">
        <v>47</v>
      </c>
      <c r="D34" s="11">
        <v>3202.12</v>
      </c>
      <c r="E34" s="24">
        <v>1111.498</v>
      </c>
      <c r="F34" s="10"/>
      <c r="G34" s="11">
        <v>900.88</v>
      </c>
      <c r="H34" s="10"/>
      <c r="I34" s="14">
        <v>0</v>
      </c>
      <c r="J34" s="31">
        <v>4103</v>
      </c>
      <c r="K34" s="25">
        <v>1409.509</v>
      </c>
      <c r="L34" s="33">
        <f t="shared" si="1"/>
        <v>602.869</v>
      </c>
      <c r="M34" s="35">
        <f t="shared" si="2"/>
        <v>900.88</v>
      </c>
      <c r="N34" s="39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41"/>
      <c r="IG34" s="41"/>
      <c r="IH34" s="41"/>
      <c r="II34" s="41"/>
      <c r="IJ34" s="41"/>
      <c r="IK34" s="41"/>
      <c r="IL34" s="41"/>
      <c r="IM34" s="41"/>
    </row>
    <row r="35" s="1" customFormat="1" ht="18" customHeight="1" spans="1:247">
      <c r="A35" s="8"/>
      <c r="B35" s="8"/>
      <c r="C35" s="11" t="s">
        <v>48</v>
      </c>
      <c r="D35" s="11">
        <v>3148.62</v>
      </c>
      <c r="E35" s="24">
        <v>1476.72562222222</v>
      </c>
      <c r="F35" s="10"/>
      <c r="G35" s="11">
        <v>1331.05</v>
      </c>
      <c r="H35" s="10"/>
      <c r="I35" s="14">
        <v>1803.44</v>
      </c>
      <c r="J35" s="31">
        <v>2676.23</v>
      </c>
      <c r="K35" s="32">
        <v>1280.57400399849</v>
      </c>
      <c r="L35" s="33">
        <f t="shared" si="1"/>
        <v>1527.20161822373</v>
      </c>
      <c r="M35" s="35">
        <f t="shared" si="2"/>
        <v>1331.05</v>
      </c>
      <c r="N35" s="39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41"/>
      <c r="IG35" s="41"/>
      <c r="IH35" s="41"/>
      <c r="II35" s="41"/>
      <c r="IJ35" s="41"/>
      <c r="IK35" s="41"/>
      <c r="IL35" s="41"/>
      <c r="IM35" s="41"/>
    </row>
    <row r="36" s="1" customFormat="1" ht="18" customHeight="1" spans="1:247">
      <c r="A36" s="8"/>
      <c r="B36" s="8"/>
      <c r="C36" s="11" t="s">
        <v>49</v>
      </c>
      <c r="D36" s="11">
        <v>294.48</v>
      </c>
      <c r="E36" s="24">
        <v>105.919</v>
      </c>
      <c r="F36" s="10"/>
      <c r="G36" s="11"/>
      <c r="H36" s="10">
        <v>58.06</v>
      </c>
      <c r="I36" s="14">
        <v>0</v>
      </c>
      <c r="J36" s="31">
        <v>352.54</v>
      </c>
      <c r="K36" s="32">
        <v>130.624</v>
      </c>
      <c r="L36" s="33">
        <f t="shared" si="1"/>
        <v>33.355</v>
      </c>
      <c r="M36" s="35">
        <f t="shared" si="2"/>
        <v>58.06</v>
      </c>
      <c r="N36" s="39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41"/>
      <c r="IG36" s="41"/>
      <c r="IH36" s="41"/>
      <c r="II36" s="41"/>
      <c r="IJ36" s="41"/>
      <c r="IK36" s="41"/>
      <c r="IL36" s="41"/>
      <c r="IM36" s="41"/>
    </row>
    <row r="37" s="1" customFormat="1" ht="18" customHeight="1" spans="1:247">
      <c r="A37" s="8"/>
      <c r="B37" s="8" t="s">
        <v>16</v>
      </c>
      <c r="C37" s="11" t="s">
        <v>50</v>
      </c>
      <c r="D37" s="13">
        <v>29.0146</v>
      </c>
      <c r="E37" s="26"/>
      <c r="F37" s="10"/>
      <c r="G37" s="13">
        <v>0</v>
      </c>
      <c r="H37" s="10"/>
      <c r="I37" s="14">
        <v>0</v>
      </c>
      <c r="J37" s="31">
        <v>29.0146</v>
      </c>
      <c r="K37" s="32"/>
      <c r="L37" s="35"/>
      <c r="M37" s="35">
        <f t="shared" si="2"/>
        <v>0</v>
      </c>
      <c r="N37" s="39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41"/>
      <c r="IG37" s="41"/>
      <c r="IH37" s="41"/>
      <c r="II37" s="41"/>
      <c r="IJ37" s="41"/>
      <c r="IK37" s="41"/>
      <c r="IL37" s="41"/>
      <c r="IM37" s="41"/>
    </row>
    <row r="38" s="1" customFormat="1" ht="18" customHeight="1" spans="1:247">
      <c r="A38" s="8"/>
      <c r="B38" s="8"/>
      <c r="C38" s="11" t="s">
        <v>51</v>
      </c>
      <c r="D38" s="11">
        <v>10</v>
      </c>
      <c r="E38" s="24"/>
      <c r="F38" s="10"/>
      <c r="G38" s="11">
        <v>0</v>
      </c>
      <c r="H38" s="10"/>
      <c r="I38" s="14">
        <v>0</v>
      </c>
      <c r="J38" s="11">
        <v>10</v>
      </c>
      <c r="K38" s="32"/>
      <c r="L38" s="35"/>
      <c r="M38" s="35">
        <f t="shared" si="2"/>
        <v>0</v>
      </c>
      <c r="N38" s="39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41"/>
      <c r="IG38" s="41"/>
      <c r="IH38" s="41"/>
      <c r="II38" s="41"/>
      <c r="IJ38" s="41"/>
      <c r="IK38" s="41"/>
      <c r="IL38" s="41"/>
      <c r="IM38" s="41"/>
    </row>
    <row r="39" s="1" customFormat="1" ht="18" customHeight="1" spans="1:247">
      <c r="A39" s="8" t="s">
        <v>52</v>
      </c>
      <c r="B39" s="8"/>
      <c r="C39" s="14" t="s">
        <v>53</v>
      </c>
      <c r="D39" s="12">
        <v>21</v>
      </c>
      <c r="E39" s="25"/>
      <c r="F39" s="10"/>
      <c r="G39" s="11"/>
      <c r="H39" s="10"/>
      <c r="I39" s="14">
        <v>0</v>
      </c>
      <c r="J39" s="12">
        <v>21</v>
      </c>
      <c r="K39" s="24"/>
      <c r="L39" s="35"/>
      <c r="M39" s="35">
        <f t="shared" si="2"/>
        <v>0</v>
      </c>
      <c r="N39" s="39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41"/>
      <c r="IG39" s="41"/>
      <c r="IH39" s="41"/>
      <c r="II39" s="41"/>
      <c r="IJ39" s="41"/>
      <c r="IK39" s="41"/>
      <c r="IL39" s="41"/>
      <c r="IM39" s="41"/>
    </row>
    <row r="40" s="1" customFormat="1" ht="18" customHeight="1" spans="1:247">
      <c r="A40" s="8"/>
      <c r="B40" s="8" t="s">
        <v>23</v>
      </c>
      <c r="C40" s="14" t="s">
        <v>54</v>
      </c>
      <c r="D40" s="12">
        <v>5725.4</v>
      </c>
      <c r="E40" s="25"/>
      <c r="F40" s="10"/>
      <c r="G40" s="11">
        <v>13188.08</v>
      </c>
      <c r="H40" s="10"/>
      <c r="I40" s="34">
        <v>13679.1</v>
      </c>
      <c r="J40" s="12">
        <v>5234.38</v>
      </c>
      <c r="K40" s="25"/>
      <c r="L40" s="35"/>
      <c r="M40" s="35">
        <f t="shared" si="2"/>
        <v>13188.08</v>
      </c>
      <c r="N40" s="39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41"/>
      <c r="IG40" s="41"/>
      <c r="IH40" s="41"/>
      <c r="II40" s="41"/>
      <c r="IJ40" s="41"/>
      <c r="IK40" s="41"/>
      <c r="IL40" s="41"/>
      <c r="IM40" s="41"/>
    </row>
    <row r="41" s="1" customFormat="1" ht="18" customHeight="1" spans="1:247">
      <c r="A41" s="8"/>
      <c r="B41" s="8"/>
      <c r="C41" s="14" t="s">
        <v>55</v>
      </c>
      <c r="D41" s="12">
        <v>5264.5</v>
      </c>
      <c r="E41" s="25"/>
      <c r="F41" s="10"/>
      <c r="G41" s="27">
        <v>13516.8</v>
      </c>
      <c r="H41" s="10"/>
      <c r="I41" s="34">
        <v>13782.67</v>
      </c>
      <c r="J41" s="12">
        <v>4998.63</v>
      </c>
      <c r="K41" s="25"/>
      <c r="L41" s="35"/>
      <c r="M41" s="35">
        <f t="shared" si="2"/>
        <v>13516.8</v>
      </c>
      <c r="N41" s="39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41"/>
      <c r="IG41" s="41"/>
      <c r="IH41" s="41"/>
      <c r="II41" s="41"/>
      <c r="IJ41" s="41"/>
      <c r="IK41" s="41"/>
      <c r="IL41" s="41"/>
      <c r="IM41" s="41"/>
    </row>
    <row r="42" s="1" customFormat="1" ht="18" customHeight="1" spans="1:247">
      <c r="A42" s="8"/>
      <c r="B42" s="8"/>
      <c r="C42" s="11" t="s">
        <v>56</v>
      </c>
      <c r="D42" s="12">
        <v>846.4</v>
      </c>
      <c r="E42" s="25"/>
      <c r="F42" s="10"/>
      <c r="G42" s="11">
        <v>26082.48</v>
      </c>
      <c r="H42" s="21"/>
      <c r="I42" s="34">
        <v>26704.88</v>
      </c>
      <c r="J42" s="12">
        <v>224</v>
      </c>
      <c r="K42" s="25"/>
      <c r="L42" s="35"/>
      <c r="M42" s="35">
        <f t="shared" si="2"/>
        <v>26082.48</v>
      </c>
      <c r="N42" s="39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41"/>
      <c r="IG42" s="41"/>
      <c r="IH42" s="41"/>
      <c r="II42" s="41"/>
      <c r="IJ42" s="41"/>
      <c r="IK42" s="41"/>
      <c r="IL42" s="41"/>
      <c r="IM42" s="41"/>
    </row>
    <row r="43" s="1" customFormat="1" ht="18" customHeight="1" spans="1:247">
      <c r="A43" s="8"/>
      <c r="B43" s="8"/>
      <c r="C43" s="14" t="s">
        <v>41</v>
      </c>
      <c r="D43" s="11">
        <v>274.71</v>
      </c>
      <c r="E43" s="24"/>
      <c r="F43" s="10"/>
      <c r="G43" s="11">
        <v>3612.08</v>
      </c>
      <c r="H43" s="10"/>
      <c r="I43" s="34">
        <v>3883.32</v>
      </c>
      <c r="J43" s="12">
        <v>3.47</v>
      </c>
      <c r="K43" s="25"/>
      <c r="L43" s="35"/>
      <c r="M43" s="35">
        <f t="shared" ref="M43:M63" si="3">(F43+G43+H43)</f>
        <v>3612.08</v>
      </c>
      <c r="N43" s="39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41"/>
      <c r="IG43" s="41"/>
      <c r="IH43" s="41"/>
      <c r="II43" s="41"/>
      <c r="IJ43" s="41"/>
      <c r="IK43" s="41"/>
      <c r="IL43" s="41"/>
      <c r="IM43" s="41"/>
    </row>
    <row r="44" s="1" customFormat="1" ht="18" customHeight="1" spans="1:247">
      <c r="A44" s="8"/>
      <c r="B44" s="8"/>
      <c r="C44" s="14" t="s">
        <v>42</v>
      </c>
      <c r="D44" s="11">
        <v>0</v>
      </c>
      <c r="E44" s="24"/>
      <c r="F44" s="10"/>
      <c r="G44" s="11">
        <v>17.4</v>
      </c>
      <c r="H44" s="10"/>
      <c r="I44" s="14">
        <v>17.4</v>
      </c>
      <c r="J44" s="12">
        <v>0</v>
      </c>
      <c r="K44" s="25"/>
      <c r="L44" s="35"/>
      <c r="M44" s="35">
        <f t="shared" si="3"/>
        <v>17.4</v>
      </c>
      <c r="N44" s="39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41"/>
      <c r="IG44" s="41"/>
      <c r="IH44" s="41"/>
      <c r="II44" s="41"/>
      <c r="IJ44" s="41"/>
      <c r="IK44" s="41"/>
      <c r="IL44" s="41"/>
      <c r="IM44" s="41"/>
    </row>
    <row r="45" s="1" customFormat="1" ht="18" customHeight="1" spans="1:247">
      <c r="A45" s="8"/>
      <c r="B45" s="8"/>
      <c r="C45" s="14" t="s">
        <v>57</v>
      </c>
      <c r="D45" s="12">
        <v>36.38</v>
      </c>
      <c r="E45" s="25"/>
      <c r="F45" s="10"/>
      <c r="G45" s="12"/>
      <c r="H45" s="10"/>
      <c r="I45" s="34">
        <v>9.6</v>
      </c>
      <c r="J45" s="12">
        <v>26.78</v>
      </c>
      <c r="K45" s="25"/>
      <c r="L45" s="35"/>
      <c r="M45" s="35">
        <f t="shared" si="3"/>
        <v>0</v>
      </c>
      <c r="N45" s="39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41"/>
      <c r="IG45" s="41"/>
      <c r="IH45" s="41"/>
      <c r="II45" s="41"/>
      <c r="IJ45" s="41"/>
      <c r="IK45" s="41"/>
      <c r="IL45" s="41"/>
      <c r="IM45" s="41"/>
    </row>
    <row r="46" s="1" customFormat="1" ht="18" customHeight="1" spans="1:247">
      <c r="A46" s="8"/>
      <c r="B46" s="8"/>
      <c r="C46" s="14" t="s">
        <v>58</v>
      </c>
      <c r="D46" s="12">
        <v>37.96</v>
      </c>
      <c r="E46" s="25"/>
      <c r="F46" s="10"/>
      <c r="G46" s="12">
        <v>3.79</v>
      </c>
      <c r="H46" s="10"/>
      <c r="I46" s="34">
        <v>13.46</v>
      </c>
      <c r="J46" s="12">
        <v>28.29</v>
      </c>
      <c r="K46" s="25"/>
      <c r="L46" s="35"/>
      <c r="M46" s="35">
        <f t="shared" si="3"/>
        <v>3.79</v>
      </c>
      <c r="N46" s="39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41"/>
      <c r="IG46" s="41"/>
      <c r="IH46" s="41"/>
      <c r="II46" s="41"/>
      <c r="IJ46" s="41"/>
      <c r="IK46" s="41"/>
      <c r="IL46" s="41"/>
      <c r="IM46" s="41"/>
    </row>
    <row r="47" s="1" customFormat="1" ht="18" customHeight="1" spans="1:247">
      <c r="A47" s="8"/>
      <c r="B47" s="8"/>
      <c r="C47" s="14" t="s">
        <v>59</v>
      </c>
      <c r="D47" s="12">
        <v>3711.9</v>
      </c>
      <c r="E47" s="25"/>
      <c r="F47" s="10"/>
      <c r="G47" s="12"/>
      <c r="H47" s="10"/>
      <c r="I47" s="34">
        <v>87.4100000000003</v>
      </c>
      <c r="J47" s="12">
        <v>3624.49</v>
      </c>
      <c r="K47" s="25"/>
      <c r="L47" s="35"/>
      <c r="M47" s="35">
        <f t="shared" si="3"/>
        <v>0</v>
      </c>
      <c r="N47" s="39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41"/>
      <c r="IG47" s="41"/>
      <c r="IH47" s="41"/>
      <c r="II47" s="41"/>
      <c r="IJ47" s="41"/>
      <c r="IK47" s="41"/>
      <c r="IL47" s="41"/>
      <c r="IM47" s="41"/>
    </row>
    <row r="48" s="1" customFormat="1" ht="18" customHeight="1" spans="1:247">
      <c r="A48" s="8"/>
      <c r="B48" s="8"/>
      <c r="C48" s="14" t="s">
        <v>60</v>
      </c>
      <c r="D48" s="12">
        <v>51.1</v>
      </c>
      <c r="E48" s="25"/>
      <c r="F48" s="10"/>
      <c r="G48" s="12">
        <v>205.44</v>
      </c>
      <c r="H48" s="10"/>
      <c r="I48" s="36">
        <v>0</v>
      </c>
      <c r="J48" s="12">
        <v>256.54</v>
      </c>
      <c r="K48" s="25"/>
      <c r="L48" s="35"/>
      <c r="M48" s="35">
        <f t="shared" si="3"/>
        <v>205.44</v>
      </c>
      <c r="N48" s="39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41"/>
      <c r="IG48" s="41"/>
      <c r="IH48" s="41"/>
      <c r="II48" s="41"/>
      <c r="IJ48" s="41"/>
      <c r="IK48" s="41"/>
      <c r="IL48" s="41"/>
      <c r="IM48" s="41"/>
    </row>
    <row r="49" s="1" customFormat="1" ht="18" customHeight="1" spans="1:247">
      <c r="A49" s="8"/>
      <c r="B49" s="8"/>
      <c r="C49" s="14" t="s">
        <v>61</v>
      </c>
      <c r="D49" s="12">
        <v>8197</v>
      </c>
      <c r="E49" s="25"/>
      <c r="F49" s="10"/>
      <c r="G49" s="12"/>
      <c r="H49" s="10"/>
      <c r="I49" s="14">
        <v>849</v>
      </c>
      <c r="J49" s="12">
        <v>7348</v>
      </c>
      <c r="K49" s="25"/>
      <c r="L49" s="35"/>
      <c r="M49" s="35">
        <f t="shared" si="3"/>
        <v>0</v>
      </c>
      <c r="N49" s="39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41"/>
      <c r="IG49" s="41"/>
      <c r="IH49" s="41"/>
      <c r="II49" s="41"/>
      <c r="IJ49" s="41"/>
      <c r="IK49" s="41"/>
      <c r="IL49" s="41"/>
      <c r="IM49" s="41"/>
    </row>
    <row r="50" s="1" customFormat="1" ht="18" customHeight="1" spans="1:247">
      <c r="A50" s="8"/>
      <c r="B50" s="8"/>
      <c r="C50" s="14" t="s">
        <v>43</v>
      </c>
      <c r="D50" s="12">
        <v>0</v>
      </c>
      <c r="E50" s="25"/>
      <c r="F50" s="10"/>
      <c r="G50" s="12">
        <v>37.68</v>
      </c>
      <c r="H50" s="10"/>
      <c r="I50" s="14">
        <v>37.68</v>
      </c>
      <c r="J50" s="12">
        <v>0</v>
      </c>
      <c r="K50" s="25"/>
      <c r="L50" s="35"/>
      <c r="M50" s="35">
        <f t="shared" si="3"/>
        <v>37.68</v>
      </c>
      <c r="N50" s="39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41"/>
      <c r="IG50" s="41"/>
      <c r="IH50" s="41"/>
      <c r="II50" s="41"/>
      <c r="IJ50" s="41"/>
      <c r="IK50" s="41"/>
      <c r="IL50" s="41"/>
      <c r="IM50" s="41"/>
    </row>
    <row r="51" s="1" customFormat="1" ht="18" customHeight="1" spans="1:247">
      <c r="A51" s="8"/>
      <c r="B51" s="8"/>
      <c r="C51" s="14" t="s">
        <v>62</v>
      </c>
      <c r="D51" s="12">
        <v>0.413</v>
      </c>
      <c r="E51" s="25"/>
      <c r="F51" s="10"/>
      <c r="G51" s="12">
        <v>0.467</v>
      </c>
      <c r="H51" s="10"/>
      <c r="I51" s="34">
        <v>0</v>
      </c>
      <c r="J51" s="12">
        <v>0.88</v>
      </c>
      <c r="K51" s="25"/>
      <c r="L51" s="35"/>
      <c r="M51" s="35">
        <f t="shared" si="3"/>
        <v>0.467</v>
      </c>
      <c r="N51" s="39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41"/>
      <c r="IG51" s="41"/>
      <c r="IH51" s="41"/>
      <c r="II51" s="41"/>
      <c r="IJ51" s="41"/>
      <c r="IK51" s="41"/>
      <c r="IL51" s="41"/>
      <c r="IM51" s="41"/>
    </row>
    <row r="52" s="1" customFormat="1" ht="18" customHeight="1" spans="1:247">
      <c r="A52" s="8" t="s">
        <v>63</v>
      </c>
      <c r="B52" s="8" t="s">
        <v>64</v>
      </c>
      <c r="C52" s="11" t="s">
        <v>27</v>
      </c>
      <c r="D52" s="11">
        <v>45000</v>
      </c>
      <c r="E52" s="24"/>
      <c r="F52" s="10"/>
      <c r="G52" s="12"/>
      <c r="H52" s="21">
        <v>51765</v>
      </c>
      <c r="I52" s="34">
        <v>47315</v>
      </c>
      <c r="J52" s="12">
        <v>49450</v>
      </c>
      <c r="K52" s="25"/>
      <c r="L52" s="35"/>
      <c r="M52" s="35">
        <f t="shared" si="3"/>
        <v>51765</v>
      </c>
      <c r="N52" s="39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41"/>
      <c r="IG52" s="41"/>
      <c r="IH52" s="41"/>
      <c r="II52" s="41"/>
      <c r="IJ52" s="41"/>
      <c r="IK52" s="41"/>
      <c r="IL52" s="41"/>
      <c r="IM52" s="41"/>
    </row>
    <row r="53" s="1" customFormat="1" ht="18" customHeight="1" spans="1:247">
      <c r="A53" s="8"/>
      <c r="B53" s="8"/>
      <c r="C53" s="11" t="s">
        <v>24</v>
      </c>
      <c r="D53" s="11">
        <v>2759</v>
      </c>
      <c r="E53" s="24"/>
      <c r="F53" s="10"/>
      <c r="G53" s="12">
        <v>2643.1</v>
      </c>
      <c r="H53" s="10">
        <v>-5022.1</v>
      </c>
      <c r="I53" s="34"/>
      <c r="J53" s="12">
        <v>380</v>
      </c>
      <c r="K53" s="25"/>
      <c r="L53" s="35"/>
      <c r="M53" s="35">
        <f t="shared" si="3"/>
        <v>-2379</v>
      </c>
      <c r="N53" s="39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41"/>
      <c r="IG53" s="41"/>
      <c r="IH53" s="41"/>
      <c r="II53" s="41"/>
      <c r="IJ53" s="41"/>
      <c r="IK53" s="41"/>
      <c r="IL53" s="41"/>
      <c r="IM53" s="41"/>
    </row>
    <row r="54" s="1" customFormat="1" ht="18" customHeight="1" spans="1:247">
      <c r="A54" s="8"/>
      <c r="B54" s="8"/>
      <c r="C54" s="14" t="s">
        <v>65</v>
      </c>
      <c r="D54" s="11">
        <v>765.14</v>
      </c>
      <c r="E54" s="24"/>
      <c r="F54" s="10"/>
      <c r="G54" s="12"/>
      <c r="H54" s="10"/>
      <c r="I54" s="14"/>
      <c r="J54" s="12">
        <v>765.14</v>
      </c>
      <c r="K54" s="25"/>
      <c r="L54" s="35"/>
      <c r="M54" s="35">
        <f t="shared" si="3"/>
        <v>0</v>
      </c>
      <c r="N54" s="39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41"/>
      <c r="IG54" s="41"/>
      <c r="IH54" s="41"/>
      <c r="II54" s="41"/>
      <c r="IJ54" s="41"/>
      <c r="IK54" s="41"/>
      <c r="IL54" s="41"/>
      <c r="IM54" s="41"/>
    </row>
    <row r="55" s="1" customFormat="1" ht="18" customHeight="1" spans="1:247">
      <c r="A55" s="8"/>
      <c r="B55" s="8"/>
      <c r="C55" s="14" t="s">
        <v>66</v>
      </c>
      <c r="D55" s="11">
        <v>765.14</v>
      </c>
      <c r="E55" s="24"/>
      <c r="F55" s="10"/>
      <c r="G55" s="12"/>
      <c r="H55" s="10"/>
      <c r="I55" s="14"/>
      <c r="J55" s="12">
        <v>765.14</v>
      </c>
      <c r="K55" s="25"/>
      <c r="L55" s="35"/>
      <c r="M55" s="35">
        <f t="shared" si="3"/>
        <v>0</v>
      </c>
      <c r="N55" s="39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41"/>
      <c r="IG55" s="41"/>
      <c r="IH55" s="41"/>
      <c r="II55" s="41"/>
      <c r="IJ55" s="41"/>
      <c r="IK55" s="41"/>
      <c r="IL55" s="41"/>
      <c r="IM55" s="41"/>
    </row>
    <row r="56" s="1" customFormat="1" ht="18" customHeight="1" spans="1:247">
      <c r="A56" s="8"/>
      <c r="B56" s="8"/>
      <c r="C56" s="14" t="s">
        <v>67</v>
      </c>
      <c r="D56" s="11">
        <v>765.14</v>
      </c>
      <c r="E56" s="24"/>
      <c r="F56" s="10"/>
      <c r="G56" s="12"/>
      <c r="H56" s="10"/>
      <c r="I56" s="14"/>
      <c r="J56" s="12">
        <v>765.14</v>
      </c>
      <c r="K56" s="25"/>
      <c r="L56" s="35"/>
      <c r="M56" s="35">
        <f t="shared" si="3"/>
        <v>0</v>
      </c>
      <c r="N56" s="39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41"/>
      <c r="IG56" s="41"/>
      <c r="IH56" s="41"/>
      <c r="II56" s="41"/>
      <c r="IJ56" s="41"/>
      <c r="IK56" s="41"/>
      <c r="IL56" s="41"/>
      <c r="IM56" s="41"/>
    </row>
    <row r="57" s="1" customFormat="1" ht="18" customHeight="1" spans="1:247">
      <c r="A57" s="8"/>
      <c r="B57" s="8"/>
      <c r="C57" s="14" t="s">
        <v>68</v>
      </c>
      <c r="D57" s="11">
        <v>220.23</v>
      </c>
      <c r="E57" s="24"/>
      <c r="F57" s="10"/>
      <c r="G57" s="12"/>
      <c r="H57" s="10"/>
      <c r="I57" s="14"/>
      <c r="J57" s="12">
        <v>220.23</v>
      </c>
      <c r="K57" s="25"/>
      <c r="L57" s="35"/>
      <c r="M57" s="35">
        <f t="shared" si="3"/>
        <v>0</v>
      </c>
      <c r="N57" s="39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41"/>
      <c r="IG57" s="41"/>
      <c r="IH57" s="41"/>
      <c r="II57" s="41"/>
      <c r="IJ57" s="41"/>
      <c r="IK57" s="41"/>
      <c r="IL57" s="41"/>
      <c r="IM57" s="41"/>
    </row>
    <row r="58" s="1" customFormat="1" ht="18" customHeight="1" spans="1:247">
      <c r="A58" s="8"/>
      <c r="B58" s="8"/>
      <c r="C58" s="14" t="s">
        <v>69</v>
      </c>
      <c r="D58" s="12">
        <v>117.819</v>
      </c>
      <c r="E58" s="25"/>
      <c r="F58" s="10"/>
      <c r="G58" s="12"/>
      <c r="H58" s="10"/>
      <c r="I58" s="14"/>
      <c r="J58" s="12">
        <v>117.819</v>
      </c>
      <c r="K58" s="25"/>
      <c r="L58" s="35"/>
      <c r="M58" s="35">
        <f t="shared" si="3"/>
        <v>0</v>
      </c>
      <c r="N58" s="39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41"/>
      <c r="IG58" s="41"/>
      <c r="IH58" s="41"/>
      <c r="II58" s="41"/>
      <c r="IJ58" s="41"/>
      <c r="IK58" s="41"/>
      <c r="IL58" s="41"/>
      <c r="IM58" s="41"/>
    </row>
    <row r="59" s="1" customFormat="1" ht="18" customHeight="1" spans="1:247">
      <c r="A59" s="8"/>
      <c r="B59" s="8"/>
      <c r="C59" s="11" t="s">
        <v>70</v>
      </c>
      <c r="D59" s="11">
        <v>2300</v>
      </c>
      <c r="E59" s="24"/>
      <c r="F59" s="10"/>
      <c r="G59" s="12">
        <v>14342.18</v>
      </c>
      <c r="H59" s="10">
        <v>-11871.18</v>
      </c>
      <c r="I59" s="34">
        <v>0</v>
      </c>
      <c r="J59" s="12">
        <v>4771</v>
      </c>
      <c r="K59" s="25"/>
      <c r="L59" s="35"/>
      <c r="M59" s="35">
        <f t="shared" si="3"/>
        <v>2471</v>
      </c>
      <c r="N59" s="39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41"/>
      <c r="IG59" s="41"/>
      <c r="IH59" s="41"/>
      <c r="II59" s="41"/>
      <c r="IJ59" s="41"/>
      <c r="IK59" s="41"/>
      <c r="IL59" s="41"/>
      <c r="IM59" s="41"/>
    </row>
    <row r="60" s="1" customFormat="1" ht="18" customHeight="1" spans="1:247">
      <c r="A60" s="8"/>
      <c r="B60" s="8"/>
      <c r="C60" s="11" t="s">
        <v>71</v>
      </c>
      <c r="D60" s="11">
        <v>3700</v>
      </c>
      <c r="E60" s="24"/>
      <c r="F60" s="10"/>
      <c r="G60" s="12">
        <v>35210.46</v>
      </c>
      <c r="H60" s="10">
        <v>-32166.46</v>
      </c>
      <c r="I60" s="34">
        <v>0</v>
      </c>
      <c r="J60" s="12">
        <v>6744</v>
      </c>
      <c r="K60" s="25"/>
      <c r="L60" s="35"/>
      <c r="M60" s="35">
        <f t="shared" si="3"/>
        <v>3044</v>
      </c>
      <c r="N60" s="39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41"/>
      <c r="IG60" s="41"/>
      <c r="IH60" s="41"/>
      <c r="II60" s="41"/>
      <c r="IJ60" s="41"/>
      <c r="IK60" s="41"/>
      <c r="IL60" s="41"/>
      <c r="IM60" s="41"/>
    </row>
    <row r="61" s="1" customFormat="1" ht="18" customHeight="1" spans="1:247">
      <c r="A61" s="8"/>
      <c r="B61" s="8"/>
      <c r="C61" s="11" t="s">
        <v>72</v>
      </c>
      <c r="D61" s="11">
        <v>720</v>
      </c>
      <c r="E61" s="24"/>
      <c r="F61" s="10"/>
      <c r="G61" s="11">
        <v>1314.98</v>
      </c>
      <c r="H61" s="10">
        <v>-1544.98</v>
      </c>
      <c r="I61" s="34">
        <v>0</v>
      </c>
      <c r="J61" s="12">
        <v>490</v>
      </c>
      <c r="K61" s="25"/>
      <c r="L61" s="35"/>
      <c r="M61" s="35">
        <f t="shared" si="3"/>
        <v>-230</v>
      </c>
      <c r="N61" s="39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41"/>
      <c r="IG61" s="41"/>
      <c r="IH61" s="41"/>
      <c r="II61" s="41"/>
      <c r="IJ61" s="41"/>
      <c r="IK61" s="41"/>
      <c r="IL61" s="41"/>
      <c r="IM61" s="41"/>
    </row>
    <row r="62" s="1" customFormat="1" ht="18" customHeight="1" spans="1:247">
      <c r="A62" s="8"/>
      <c r="B62" s="8"/>
      <c r="C62" s="11" t="s">
        <v>48</v>
      </c>
      <c r="D62" s="11">
        <v>1047.6</v>
      </c>
      <c r="E62" s="24"/>
      <c r="F62" s="10"/>
      <c r="G62" s="11">
        <v>1183.79</v>
      </c>
      <c r="H62" s="10">
        <v>-1331.05</v>
      </c>
      <c r="I62" s="34">
        <v>0</v>
      </c>
      <c r="J62" s="12">
        <v>900.34</v>
      </c>
      <c r="K62" s="25"/>
      <c r="L62" s="35"/>
      <c r="M62" s="35">
        <f t="shared" si="3"/>
        <v>-147.26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41"/>
      <c r="IG62" s="41"/>
      <c r="IH62" s="41"/>
      <c r="II62" s="41"/>
      <c r="IJ62" s="41"/>
      <c r="IK62" s="41"/>
      <c r="IL62" s="41"/>
      <c r="IM62" s="41"/>
    </row>
    <row r="63" s="1" customFormat="1" ht="18" customHeight="1" spans="1:247">
      <c r="A63" s="8"/>
      <c r="B63" s="8"/>
      <c r="C63" s="11" t="s">
        <v>49</v>
      </c>
      <c r="D63" s="11">
        <v>0</v>
      </c>
      <c r="E63" s="24"/>
      <c r="F63" s="10"/>
      <c r="G63" s="11">
        <v>58.06</v>
      </c>
      <c r="H63" s="10">
        <v>-58.06</v>
      </c>
      <c r="I63" s="34">
        <v>0</v>
      </c>
      <c r="J63" s="12">
        <v>0</v>
      </c>
      <c r="K63" s="25"/>
      <c r="L63" s="35"/>
      <c r="M63" s="35">
        <f t="shared" si="3"/>
        <v>0</v>
      </c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41"/>
      <c r="IG63" s="41"/>
      <c r="IH63" s="41"/>
      <c r="II63" s="41"/>
      <c r="IJ63" s="41"/>
      <c r="IK63" s="41"/>
      <c r="IL63" s="41"/>
      <c r="IM63" s="41"/>
    </row>
    <row r="64" s="1" customFormat="1" ht="47" customHeight="1" spans="1:13">
      <c r="A64" s="15" t="s">
        <v>73</v>
      </c>
      <c r="B64" s="15"/>
      <c r="C64" s="15"/>
      <c r="D64" s="15"/>
      <c r="E64" s="28"/>
      <c r="F64" s="15"/>
      <c r="G64" s="15"/>
      <c r="H64" s="15"/>
      <c r="I64" s="15"/>
      <c r="J64" s="15"/>
      <c r="K64" s="28"/>
      <c r="L64" s="4"/>
      <c r="M64" s="4"/>
    </row>
    <row r="65" customHeight="1" spans="11:13">
      <c r="K65" s="43"/>
      <c r="L65" s="44"/>
      <c r="M65" s="44"/>
    </row>
    <row r="68" s="1" customFormat="1" customHeight="1" spans="5:13">
      <c r="E68" s="2"/>
      <c r="K68" s="3"/>
      <c r="L68" s="45"/>
      <c r="M68" s="4"/>
    </row>
  </sheetData>
  <mergeCells count="11">
    <mergeCell ref="A1:J1"/>
    <mergeCell ref="A2:J2"/>
    <mergeCell ref="A64:J64"/>
    <mergeCell ref="A4:A36"/>
    <mergeCell ref="A39:A51"/>
    <mergeCell ref="A52:A63"/>
    <mergeCell ref="B4:B9"/>
    <mergeCell ref="B10:B36"/>
    <mergeCell ref="B37:B39"/>
    <mergeCell ref="B40:B51"/>
    <mergeCell ref="B52:B6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2020-07-02T08:38:00Z</dcterms:created>
  <dcterms:modified xsi:type="dcterms:W3CDTF">2020-07-30T15:47:22Z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