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00" windowHeight="8370"/>
  </bookViews>
  <sheets>
    <sheet name="5月份" sheetId="1" r:id="rId1"/>
  </sheets>
  <calcPr calcId="144525"/>
</workbook>
</file>

<file path=xl/sharedStrings.xml><?xml version="1.0" encoding="utf-8"?>
<sst xmlns="http://schemas.openxmlformats.org/spreadsheetml/2006/main" count="74">
  <si>
    <t>5月份系统物料盘点表</t>
  </si>
  <si>
    <t xml:space="preserve">                                                                       单位：t</t>
  </si>
  <si>
    <t>放置位置</t>
  </si>
  <si>
    <t>项目</t>
  </si>
  <si>
    <t>物料名称</t>
  </si>
  <si>
    <t>上期结存</t>
  </si>
  <si>
    <t>上期结存(干)</t>
  </si>
  <si>
    <t>本月采购量(bu gan)</t>
  </si>
  <si>
    <t>本月入库</t>
  </si>
  <si>
    <t>内部转运量或外卖量（-代表转出，+代表转进）</t>
  </si>
  <si>
    <t>本月消耗量</t>
  </si>
  <si>
    <t>本月盘点</t>
  </si>
  <si>
    <t>本月盘点（干）</t>
  </si>
  <si>
    <t>本月消耗（干）</t>
  </si>
  <si>
    <t>本期投入（干）</t>
  </si>
  <si>
    <t>熔   炼  厂</t>
  </si>
  <si>
    <t>原料</t>
  </si>
  <si>
    <t>铜精矿（湿重）</t>
  </si>
  <si>
    <t>外购冰铜</t>
  </si>
  <si>
    <t>粗铜（南丹）</t>
  </si>
  <si>
    <t>铜渣（南丹）</t>
  </si>
  <si>
    <t>窑渣（南丹）</t>
  </si>
  <si>
    <t>废铜制品（南丹）</t>
  </si>
  <si>
    <t>中间物料</t>
  </si>
  <si>
    <t>渣精矿（湿重）</t>
  </si>
  <si>
    <t>冰铜（侧吹）</t>
  </si>
  <si>
    <t>熔炼渣（侧吹）</t>
  </si>
  <si>
    <t>熔炼渣</t>
  </si>
  <si>
    <t>熔炼烟尘</t>
  </si>
  <si>
    <t>粗铜（顶吹）</t>
  </si>
  <si>
    <t>吹炼渣（顶吹）</t>
  </si>
  <si>
    <t>吹炼渣</t>
  </si>
  <si>
    <t>吹炼烟尘</t>
  </si>
  <si>
    <t>白烟尘（熔炼）</t>
  </si>
  <si>
    <t>阳极铜（炉存）</t>
  </si>
  <si>
    <t>阳极铜</t>
  </si>
  <si>
    <t>冷铜</t>
  </si>
  <si>
    <t>铜模</t>
  </si>
  <si>
    <t>精炼渣</t>
  </si>
  <si>
    <t>氧化渣</t>
  </si>
  <si>
    <t>精炼烟尘</t>
  </si>
  <si>
    <t>残极板</t>
  </si>
  <si>
    <t>铜屑</t>
  </si>
  <si>
    <t>旋流电积铜</t>
  </si>
  <si>
    <t>废阴极铜</t>
  </si>
  <si>
    <t>铅滤饼（湿重）</t>
  </si>
  <si>
    <t>硫化铜渣（湿重）</t>
  </si>
  <si>
    <t>砷滤饼（湿重）</t>
  </si>
  <si>
    <t>中和渣（湿重）</t>
  </si>
  <si>
    <t>污泥渣（应急水处理站）</t>
  </si>
  <si>
    <t>银锭（Kg）</t>
  </si>
  <si>
    <t>铜粉</t>
  </si>
  <si>
    <t>精炼厂</t>
  </si>
  <si>
    <t>五水硫酸铜</t>
  </si>
  <si>
    <t>阳极铜（东区槽存）</t>
  </si>
  <si>
    <t>阳极铜（西区槽存）</t>
  </si>
  <si>
    <t>阳极铜（槽外）</t>
  </si>
  <si>
    <t>阳极泥（东区槽存）</t>
  </si>
  <si>
    <t>阳极泥（西区槽存）</t>
  </si>
  <si>
    <t>阴极铜（槽存）</t>
  </si>
  <si>
    <t>阳极泥（湿重）</t>
  </si>
  <si>
    <t>电解液（m³）</t>
  </si>
  <si>
    <t>阴极铜（次品铜）</t>
  </si>
  <si>
    <t>综合厂</t>
  </si>
  <si>
    <t>物料</t>
  </si>
  <si>
    <t>渣精矿（浓密机）</t>
  </si>
  <si>
    <t>铁精矿（浓密机）</t>
  </si>
  <si>
    <t>尾矿（浓密机）</t>
  </si>
  <si>
    <t>球磨机</t>
  </si>
  <si>
    <t>浮选槽</t>
  </si>
  <si>
    <t>铁精矿（湿重）</t>
  </si>
  <si>
    <t>尾  矿（湿重）</t>
  </si>
  <si>
    <t>石  膏（湿重）</t>
  </si>
  <si>
    <t>参加盘点人员：李龙平、何宗庆、黄兵、甘勇建、阮华宇、黄萱昌、姜秋月、徐济海、王聪慧、廖许慧、付晓光、陆飞强、莫耀坚、刘基、曹琴、潘小龙、余建龙、陶小利、覃春利、吴贵捷、王丽梅、文桂林、苏法佐、韦柳萍、覃焕章、梁忠志、卢仕威、黄东勤、黄伟明、张国琼、李金连</t>
  </si>
</sst>
</file>

<file path=xl/styles.xml><?xml version="1.0" encoding="utf-8"?>
<styleSheet xmlns="http://schemas.openxmlformats.org/spreadsheetml/2006/main">
  <numFmts count="7">
    <numFmt numFmtId="176" formatCode="0.000_ "/>
    <numFmt numFmtId="177" formatCode="0.00_ "/>
    <numFmt numFmtId="44" formatCode="_ &quot;￥&quot;* #,##0.00_ ;_ &quot;￥&quot;* \-#,##0.00_ ;_ &quot;￥&quot;* &quot;-&quot;??_ ;_ @_ "/>
    <numFmt numFmtId="178" formatCode="0.00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8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b/>
      <sz val="12"/>
      <color rgb="FFFFFF00"/>
      <name val="宋体"/>
      <charset val="134"/>
    </font>
    <font>
      <sz val="11"/>
      <color rgb="FFFF0000"/>
      <name val="宋体"/>
      <charset val="134"/>
    </font>
    <font>
      <sz val="11"/>
      <name val="宋体"/>
      <charset val="0"/>
      <scheme val="minor"/>
    </font>
    <font>
      <sz val="9"/>
      <color rgb="FFFF0000"/>
      <name val="宋体"/>
      <charset val="134"/>
    </font>
    <font>
      <sz val="12"/>
      <color rgb="FFFF000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9"/>
      <name val="宋体"/>
      <charset val="134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6">
    <xf numFmtId="0" fontId="0" fillId="0" borderId="0">
      <alignment vertical="center"/>
    </xf>
    <xf numFmtId="0" fontId="15" fillId="0" borderId="0">
      <alignment vertical="center"/>
    </xf>
    <xf numFmtId="0" fontId="15" fillId="0" borderId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5" fillId="30" borderId="10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3" fillId="12" borderId="10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15" fillId="0" borderId="0" applyProtection="0"/>
    <xf numFmtId="0" fontId="28" fillId="17" borderId="8" applyNumberFormat="0" applyAlignment="0" applyProtection="0">
      <alignment vertical="center"/>
    </xf>
    <xf numFmtId="0" fontId="25" fillId="12" borderId="7" applyNumberFormat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Protection="0"/>
    <xf numFmtId="0" fontId="1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Protection="0"/>
    <xf numFmtId="42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0" applyProtection="0"/>
    <xf numFmtId="0" fontId="22" fillId="0" borderId="5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NumberFormat="1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33" applyNumberFormat="1" applyFont="1" applyFill="1" applyBorder="1" applyAlignment="1">
      <alignment horizontal="center" vertical="center" wrapText="1"/>
    </xf>
    <xf numFmtId="0" fontId="5" fillId="0" borderId="1" xfId="33" applyNumberFormat="1" applyFont="1" applyFill="1" applyBorder="1" applyAlignment="1">
      <alignment horizontal="center" vertical="center" wrapText="1"/>
    </xf>
    <xf numFmtId="0" fontId="6" fillId="0" borderId="1" xfId="49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7" fontId="6" fillId="0" borderId="1" xfId="3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33" applyNumberFormat="1" applyFont="1" applyFill="1" applyBorder="1" applyAlignment="1">
      <alignment horizontal="center" vertical="center" wrapText="1"/>
    </xf>
    <xf numFmtId="0" fontId="9" fillId="0" borderId="1" xfId="33" applyNumberFormat="1" applyFont="1" applyFill="1" applyBorder="1" applyAlignment="1">
      <alignment horizontal="center" vertical="center" wrapText="1"/>
    </xf>
    <xf numFmtId="177" fontId="10" fillId="0" borderId="1" xfId="30" applyNumberFormat="1" applyFont="1" applyFill="1" applyBorder="1" applyAlignment="1">
      <alignment horizontal="center" vertical="center" wrapText="1"/>
    </xf>
    <xf numFmtId="177" fontId="11" fillId="0" borderId="1" xfId="0" applyNumberFormat="1" applyFont="1" applyFill="1" applyBorder="1" applyAlignment="1">
      <alignment horizontal="center" vertical="center"/>
    </xf>
    <xf numFmtId="176" fontId="6" fillId="0" borderId="1" xfId="30" applyNumberFormat="1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12" fillId="0" borderId="1" xfId="2" applyNumberFormat="1" applyFont="1" applyFill="1" applyBorder="1" applyAlignment="1">
      <alignment vertical="center" wrapText="1"/>
    </xf>
    <xf numFmtId="0" fontId="8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1" xfId="25" applyNumberFormat="1" applyFont="1" applyFill="1" applyBorder="1" applyAlignment="1">
      <alignment horizontal="left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vertical="center" wrapText="1"/>
    </xf>
    <xf numFmtId="178" fontId="1" fillId="0" borderId="1" xfId="0" applyNumberFormat="1" applyFont="1" applyFill="1" applyBorder="1" applyAlignment="1">
      <alignment horizontal="center" vertical="center"/>
    </xf>
    <xf numFmtId="0" fontId="14" fillId="0" borderId="0" xfId="2" applyNumberFormat="1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17" fillId="0" borderId="0" xfId="0" applyNumberFormat="1" applyFont="1" applyFill="1" applyAlignment="1">
      <alignment vertical="center"/>
    </xf>
    <xf numFmtId="0" fontId="16" fillId="0" borderId="0" xfId="2" applyNumberFormat="1" applyFont="1" applyFill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2" xfId="0" applyNumberFormat="1" applyFont="1" applyBorder="1" applyAlignment="1">
      <alignment vertical="center" wrapText="1"/>
    </xf>
    <xf numFmtId="0" fontId="13" fillId="0" borderId="1" xfId="0" applyNumberFormat="1" applyFont="1" applyFill="1" applyBorder="1" applyAlignment="1">
      <alignment horizontal="left" vertical="center" wrapText="1"/>
    </xf>
  </cellXfs>
  <cellStyles count="56">
    <cellStyle name="常规" xfId="0" builtinId="0"/>
    <cellStyle name="常规 10 10 2 2 2" xfId="1"/>
    <cellStyle name="常规 10 2 2_总表 _总表  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常规 6 2 2 3_总表  _精炼厂物料盘点  2" xfId="25"/>
    <cellStyle name="检查单元格" xfId="26" builtinId="23"/>
    <cellStyle name="输出" xfId="27" builtinId="21"/>
    <cellStyle name="标题 1" xfId="28" builtinId="16"/>
    <cellStyle name="解释性文本" xfId="29" builtinId="53"/>
    <cellStyle name="常规 6 2 2 3_总表  _1 2" xfId="30"/>
    <cellStyle name="20% - 强调文字颜色 2" xfId="31" builtinId="34"/>
    <cellStyle name="标题 4" xfId="32" builtinId="19"/>
    <cellStyle name="常规 6 2 2 3_总表  _精炼厂物料盘点 " xfId="33"/>
    <cellStyle name="货币[0]" xfId="34" builtinId="7"/>
    <cellStyle name="40% - 强调文字颜色 4" xfId="35" builtinId="43"/>
    <cellStyle name="常规 10 2 2_总表 _总表   2" xfId="36"/>
    <cellStyle name="千位分隔" xfId="37" builtinId="3"/>
    <cellStyle name="已访问的超链接" xfId="38" builtinId="9"/>
    <cellStyle name="标题" xfId="39" builtinId="15"/>
    <cellStyle name="40% - 强调文字颜色 2" xfId="40" builtinId="35"/>
    <cellStyle name="警告文本" xfId="41" builtinId="11"/>
    <cellStyle name="60% - 强调文字颜色 3" xfId="42" builtinId="40"/>
    <cellStyle name="注释" xfId="43" builtinId="10"/>
    <cellStyle name="20% - 强调文字颜色 6" xfId="44" builtinId="50"/>
    <cellStyle name="强调文字颜色 5" xfId="45" builtinId="45"/>
    <cellStyle name="40% - 强调文字颜色 6" xfId="46" builtinId="51"/>
    <cellStyle name="超链接" xfId="47" builtinId="8"/>
    <cellStyle name="千位分隔[0]" xfId="48" builtinId="6"/>
    <cellStyle name="常规 6 2 2 3_总表  _1" xfId="49"/>
    <cellStyle name="标题 2" xfId="50" builtinId="17"/>
    <cellStyle name="40% - 强调文字颜色 5" xfId="51" builtinId="47"/>
    <cellStyle name="标题 3" xfId="52" builtinId="18"/>
    <cellStyle name="强调文字颜色 6" xfId="53" builtinId="49"/>
    <cellStyle name="40% - 强调文字颜色 1" xfId="54" builtinId="31"/>
    <cellStyle name="链接单元格" xfId="55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N68"/>
  <sheetViews>
    <sheetView showGridLines="0" tabSelected="1" workbookViewId="0">
      <pane xSplit="3" ySplit="3" topLeftCell="D4" activePane="bottomRight" state="frozen"/>
      <selection/>
      <selection pane="topRight"/>
      <selection pane="bottomLeft"/>
      <selection pane="bottomRight" activeCell="F4" sqref="F4"/>
    </sheetView>
  </sheetViews>
  <sheetFormatPr defaultColWidth="9" defaultRowHeight="13.5" customHeight="1"/>
  <cols>
    <col min="1" max="1" width="3.79090909090909" style="1" customWidth="1"/>
    <col min="2" max="2" width="5" style="1" customWidth="1"/>
    <col min="3" max="3" width="21.2545454545455" style="1" customWidth="1"/>
    <col min="4" max="4" width="11.6272727272727" style="1" customWidth="1"/>
    <col min="5" max="5" width="11.6272727272727" style="2" customWidth="1"/>
    <col min="6" max="6" width="11" style="1" customWidth="1"/>
    <col min="7" max="7" width="10.5" style="1" customWidth="1"/>
    <col min="8" max="8" width="11.2545454545455" style="1" customWidth="1"/>
    <col min="9" max="9" width="13" style="1" customWidth="1"/>
    <col min="10" max="10" width="12.1272727272727" style="1" customWidth="1"/>
    <col min="11" max="11" width="12.1272727272727" style="3" customWidth="1"/>
    <col min="12" max="13" width="12.1818181818182" style="4" customWidth="1"/>
    <col min="14" max="247" width="9" style="1" customWidth="1"/>
    <col min="248" max="16384" width="9" style="1"/>
  </cols>
  <sheetData>
    <row r="1" s="1" customFormat="1" ht="19" customHeight="1" spans="1:13">
      <c r="A1" s="5" t="s">
        <v>0</v>
      </c>
      <c r="B1" s="5"/>
      <c r="C1" s="5"/>
      <c r="D1" s="5"/>
      <c r="E1" s="16"/>
      <c r="F1" s="5"/>
      <c r="G1" s="5"/>
      <c r="H1" s="5"/>
      <c r="I1" s="5"/>
      <c r="J1" s="5"/>
      <c r="K1" s="29"/>
      <c r="L1" s="4"/>
      <c r="M1" s="4"/>
    </row>
    <row r="2" s="1" customFormat="1" ht="12.95" customHeight="1" spans="1:248">
      <c r="A2" s="6" t="s">
        <v>1</v>
      </c>
      <c r="B2" s="6"/>
      <c r="C2" s="6"/>
      <c r="D2" s="6"/>
      <c r="E2" s="17"/>
      <c r="F2" s="6"/>
      <c r="G2" s="6"/>
      <c r="H2" s="6"/>
      <c r="I2" s="6"/>
      <c r="J2" s="6"/>
      <c r="K2" s="17"/>
      <c r="L2" s="30"/>
      <c r="M2" s="30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41"/>
      <c r="IG2" s="41"/>
      <c r="IH2" s="41"/>
      <c r="II2" s="41"/>
      <c r="IJ2" s="41"/>
      <c r="IK2" s="41"/>
      <c r="IL2" s="41"/>
      <c r="IM2" s="41"/>
      <c r="IN2" s="43"/>
    </row>
    <row r="3" s="1" customFormat="1" ht="71" customHeight="1" spans="1:247">
      <c r="A3" s="7" t="s">
        <v>2</v>
      </c>
      <c r="B3" s="6" t="s">
        <v>3</v>
      </c>
      <c r="C3" s="6" t="s">
        <v>4</v>
      </c>
      <c r="D3" s="6" t="s">
        <v>5</v>
      </c>
      <c r="E3" s="17" t="s">
        <v>6</v>
      </c>
      <c r="F3" s="18" t="s">
        <v>7</v>
      </c>
      <c r="G3" s="18" t="s">
        <v>8</v>
      </c>
      <c r="H3" s="18" t="s">
        <v>9</v>
      </c>
      <c r="I3" s="6" t="s">
        <v>10</v>
      </c>
      <c r="J3" s="6" t="s">
        <v>11</v>
      </c>
      <c r="K3" s="17" t="s">
        <v>12</v>
      </c>
      <c r="L3" s="31" t="s">
        <v>13</v>
      </c>
      <c r="M3" s="31" t="s">
        <v>14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42"/>
      <c r="IG3" s="42"/>
      <c r="IH3" s="42"/>
      <c r="II3" s="42"/>
      <c r="IJ3" s="42"/>
      <c r="IK3" s="42"/>
      <c r="IL3" s="42"/>
      <c r="IM3" s="42"/>
    </row>
    <row r="4" s="1" customFormat="1" ht="18" customHeight="1" spans="1:247">
      <c r="A4" s="8" t="s">
        <v>15</v>
      </c>
      <c r="B4" s="8" t="s">
        <v>16</v>
      </c>
      <c r="C4" s="9" t="s">
        <v>17</v>
      </c>
      <c r="D4" s="10">
        <v>38960.18</v>
      </c>
      <c r="E4" s="19">
        <v>35937.151</v>
      </c>
      <c r="F4" s="20">
        <v>98261.76</v>
      </c>
      <c r="G4" s="20"/>
      <c r="H4" s="21"/>
      <c r="I4" s="14">
        <v>102482.38</v>
      </c>
      <c r="J4" s="32">
        <v>34739.56</v>
      </c>
      <c r="K4" s="33">
        <v>32284.196</v>
      </c>
      <c r="L4" s="34">
        <f>(E4+F4+G4+H4-K4)</f>
        <v>101914.715</v>
      </c>
      <c r="M4" s="36">
        <f>(F4+G4+H4)</f>
        <v>98261.76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42"/>
      <c r="IG4" s="42"/>
      <c r="IH4" s="42"/>
      <c r="II4" s="42"/>
      <c r="IJ4" s="42"/>
      <c r="IK4" s="42"/>
      <c r="IL4" s="42"/>
      <c r="IM4" s="42"/>
    </row>
    <row r="5" s="1" customFormat="1" ht="18" customHeight="1" spans="1:247">
      <c r="A5" s="8"/>
      <c r="B5" s="8"/>
      <c r="C5" s="9" t="s">
        <v>18</v>
      </c>
      <c r="D5" s="10">
        <v>187.8</v>
      </c>
      <c r="E5" s="19">
        <v>187.616</v>
      </c>
      <c r="F5" s="10"/>
      <c r="G5" s="20">
        <v>0</v>
      </c>
      <c r="H5" s="21"/>
      <c r="I5" s="14">
        <v>0</v>
      </c>
      <c r="J5" s="11">
        <v>187.8</v>
      </c>
      <c r="K5" s="24">
        <v>187.616</v>
      </c>
      <c r="L5" s="34">
        <f t="shared" ref="L5:L36" si="0">(E5+F5+G5+H5-K5)</f>
        <v>0</v>
      </c>
      <c r="M5" s="36">
        <f>(F5+G5+H5)</f>
        <v>0</v>
      </c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42"/>
      <c r="IG5" s="42"/>
      <c r="IH5" s="42"/>
      <c r="II5" s="42"/>
      <c r="IJ5" s="42"/>
      <c r="IK5" s="42"/>
      <c r="IL5" s="42"/>
      <c r="IM5" s="42"/>
    </row>
    <row r="6" s="1" customFormat="1" ht="18" customHeight="1" spans="1:247">
      <c r="A6" s="8"/>
      <c r="B6" s="8"/>
      <c r="C6" s="9" t="s">
        <v>19</v>
      </c>
      <c r="D6" s="10">
        <v>4.04</v>
      </c>
      <c r="E6" s="19">
        <v>4.04</v>
      </c>
      <c r="F6" s="10"/>
      <c r="G6" s="20">
        <v>0</v>
      </c>
      <c r="H6" s="21"/>
      <c r="I6" s="14">
        <v>4.04</v>
      </c>
      <c r="J6" s="32">
        <v>0</v>
      </c>
      <c r="K6" s="22"/>
      <c r="L6" s="34">
        <f t="shared" si="0"/>
        <v>4.04</v>
      </c>
      <c r="M6" s="36">
        <f>(F6+G6+H6)</f>
        <v>0</v>
      </c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42"/>
      <c r="IG6" s="42"/>
      <c r="IH6" s="42"/>
      <c r="II6" s="42"/>
      <c r="IJ6" s="42"/>
      <c r="IK6" s="42"/>
      <c r="IL6" s="42"/>
      <c r="IM6" s="42"/>
    </row>
    <row r="7" s="1" customFormat="1" ht="18" customHeight="1" spans="1:247">
      <c r="A7" s="8"/>
      <c r="B7" s="8"/>
      <c r="C7" s="9" t="s">
        <v>20</v>
      </c>
      <c r="D7" s="10">
        <v>0</v>
      </c>
      <c r="E7" s="22">
        <v>0</v>
      </c>
      <c r="F7" s="10"/>
      <c r="G7" s="20">
        <v>125.66</v>
      </c>
      <c r="H7" s="21"/>
      <c r="I7" s="14">
        <v>0</v>
      </c>
      <c r="J7" s="32">
        <v>125.66</v>
      </c>
      <c r="K7" s="33">
        <v>93.15</v>
      </c>
      <c r="L7" s="34">
        <f>(E7+F7+G7+H7-K7)</f>
        <v>32.51</v>
      </c>
      <c r="M7" s="36">
        <f>(F7+G7+H7)</f>
        <v>125.66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42"/>
      <c r="IG7" s="42"/>
      <c r="IH7" s="42"/>
      <c r="II7" s="42"/>
      <c r="IJ7" s="42"/>
      <c r="IK7" s="42"/>
      <c r="IL7" s="42"/>
      <c r="IM7" s="42"/>
    </row>
    <row r="8" s="1" customFormat="1" ht="18" customHeight="1" spans="1:247">
      <c r="A8" s="8"/>
      <c r="B8" s="8"/>
      <c r="C8" s="9" t="s">
        <v>21</v>
      </c>
      <c r="D8" s="10">
        <v>121.74</v>
      </c>
      <c r="E8" s="19">
        <v>109.783</v>
      </c>
      <c r="F8" s="10"/>
      <c r="G8" s="20">
        <v>0</v>
      </c>
      <c r="H8" s="21"/>
      <c r="I8" s="14">
        <v>121.74</v>
      </c>
      <c r="J8" s="32">
        <v>0</v>
      </c>
      <c r="K8" s="22"/>
      <c r="L8" s="34">
        <f t="shared" si="0"/>
        <v>109.783</v>
      </c>
      <c r="M8" s="36">
        <f>(F8+G8+H8)</f>
        <v>0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42"/>
      <c r="IG8" s="42"/>
      <c r="IH8" s="42"/>
      <c r="II8" s="42"/>
      <c r="IJ8" s="42"/>
      <c r="IK8" s="42"/>
      <c r="IL8" s="42"/>
      <c r="IM8" s="42"/>
    </row>
    <row r="9" s="1" customFormat="1" ht="18" customHeight="1" spans="1:247">
      <c r="A9" s="8"/>
      <c r="B9" s="8"/>
      <c r="C9" s="9" t="s">
        <v>22</v>
      </c>
      <c r="D9" s="10">
        <v>39.18</v>
      </c>
      <c r="E9" s="19">
        <v>39.18</v>
      </c>
      <c r="F9" s="10"/>
      <c r="G9" s="20">
        <v>3.34</v>
      </c>
      <c r="H9" s="21"/>
      <c r="I9" s="14">
        <v>22.36</v>
      </c>
      <c r="J9" s="32">
        <v>20.16</v>
      </c>
      <c r="K9" s="33">
        <v>20.16</v>
      </c>
      <c r="L9" s="34">
        <f t="shared" si="0"/>
        <v>22.36</v>
      </c>
      <c r="M9" s="36">
        <f>(F9+G9+H9)</f>
        <v>3.34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42"/>
      <c r="IG9" s="42"/>
      <c r="IH9" s="42"/>
      <c r="II9" s="42"/>
      <c r="IJ9" s="42"/>
      <c r="IK9" s="42"/>
      <c r="IL9" s="42"/>
      <c r="IM9" s="42"/>
    </row>
    <row r="10" s="1" customFormat="1" ht="18" customHeight="1" spans="1:247">
      <c r="A10" s="8"/>
      <c r="B10" s="8" t="s">
        <v>23</v>
      </c>
      <c r="C10" s="9" t="s">
        <v>24</v>
      </c>
      <c r="D10" s="10">
        <v>580</v>
      </c>
      <c r="E10" s="19">
        <v>528.902</v>
      </c>
      <c r="F10" s="21"/>
      <c r="G10" s="21">
        <v>5022.1</v>
      </c>
      <c r="H10" s="21"/>
      <c r="I10" s="14">
        <v>4895.31</v>
      </c>
      <c r="J10" s="32">
        <v>706.79</v>
      </c>
      <c r="K10" s="33">
        <v>637.171185</v>
      </c>
      <c r="L10" s="34">
        <f t="shared" si="0"/>
        <v>4913.830815</v>
      </c>
      <c r="M10" s="36">
        <f>(F10+G10+H10)</f>
        <v>5022.1</v>
      </c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42"/>
      <c r="IG10" s="42"/>
      <c r="IH10" s="42"/>
      <c r="II10" s="42"/>
      <c r="IJ10" s="42"/>
      <c r="IK10" s="42"/>
      <c r="IL10" s="42"/>
      <c r="IM10" s="42"/>
    </row>
    <row r="11" s="1" customFormat="1" ht="18" customHeight="1" spans="1:247">
      <c r="A11" s="8"/>
      <c r="B11" s="8"/>
      <c r="C11" s="11" t="s">
        <v>25</v>
      </c>
      <c r="D11" s="10">
        <v>376.2</v>
      </c>
      <c r="E11" s="19">
        <v>376.2</v>
      </c>
      <c r="F11" s="21"/>
      <c r="G11" s="21">
        <v>39.6</v>
      </c>
      <c r="H11" s="21"/>
      <c r="I11" s="14">
        <v>0</v>
      </c>
      <c r="J11" s="32">
        <v>415.8</v>
      </c>
      <c r="K11" s="33">
        <v>415.8</v>
      </c>
      <c r="L11" s="34">
        <f t="shared" si="0"/>
        <v>0</v>
      </c>
      <c r="M11" s="36">
        <f t="shared" ref="M11:M42" si="1">(F11+G11+H11)</f>
        <v>39.6</v>
      </c>
      <c r="N11" s="40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39"/>
      <c r="IF11" s="42"/>
      <c r="IG11" s="42"/>
      <c r="IH11" s="42"/>
      <c r="II11" s="42"/>
      <c r="IJ11" s="42"/>
      <c r="IK11" s="42"/>
      <c r="IL11" s="42"/>
      <c r="IM11" s="42"/>
    </row>
    <row r="12" s="1" customFormat="1" ht="18" customHeight="1" spans="1:247">
      <c r="A12" s="8"/>
      <c r="B12" s="8"/>
      <c r="C12" s="11" t="s">
        <v>26</v>
      </c>
      <c r="D12" s="11">
        <v>215.27</v>
      </c>
      <c r="E12" s="19">
        <v>215.27</v>
      </c>
      <c r="F12" s="10"/>
      <c r="G12" s="23">
        <v>0</v>
      </c>
      <c r="H12" s="11"/>
      <c r="I12" s="14">
        <v>6.27000000000001</v>
      </c>
      <c r="J12" s="32">
        <v>209</v>
      </c>
      <c r="K12" s="33">
        <v>209</v>
      </c>
      <c r="L12" s="34">
        <f t="shared" si="0"/>
        <v>6.27000000000001</v>
      </c>
      <c r="M12" s="36">
        <f t="shared" si="1"/>
        <v>0</v>
      </c>
      <c r="N12" s="40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42"/>
      <c r="IG12" s="42"/>
      <c r="IH12" s="42"/>
      <c r="II12" s="42"/>
      <c r="IJ12" s="42"/>
      <c r="IK12" s="42"/>
      <c r="IL12" s="42"/>
      <c r="IM12" s="42"/>
    </row>
    <row r="13" s="1" customFormat="1" ht="18" customHeight="1" spans="1:247">
      <c r="A13" s="8"/>
      <c r="B13" s="8"/>
      <c r="C13" s="11" t="s">
        <v>27</v>
      </c>
      <c r="D13" s="11">
        <v>0</v>
      </c>
      <c r="E13" s="19"/>
      <c r="F13" s="10"/>
      <c r="G13" s="23"/>
      <c r="H13" s="11"/>
      <c r="I13" s="14"/>
      <c r="J13" s="35">
        <v>148.32</v>
      </c>
      <c r="K13" s="33">
        <v>148.32</v>
      </c>
      <c r="L13" s="34">
        <f>(E13+F13+G13+H13-K13)</f>
        <v>-148.32</v>
      </c>
      <c r="M13" s="36">
        <f t="shared" si="1"/>
        <v>0</v>
      </c>
      <c r="N13" s="40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42"/>
      <c r="IG13" s="42"/>
      <c r="IH13" s="42"/>
      <c r="II13" s="42"/>
      <c r="IJ13" s="42"/>
      <c r="IK13" s="42"/>
      <c r="IL13" s="42"/>
      <c r="IM13" s="42"/>
    </row>
    <row r="14" s="1" customFormat="1" ht="22" customHeight="1" spans="1:247">
      <c r="A14" s="8"/>
      <c r="B14" s="8"/>
      <c r="C14" s="11" t="s">
        <v>28</v>
      </c>
      <c r="D14" s="11">
        <v>237</v>
      </c>
      <c r="E14" s="24">
        <v>237</v>
      </c>
      <c r="F14" s="10"/>
      <c r="G14" s="11">
        <v>721.29</v>
      </c>
      <c r="H14" s="10"/>
      <c r="I14" s="14">
        <v>924.99</v>
      </c>
      <c r="J14" s="32">
        <v>33.3</v>
      </c>
      <c r="K14" s="33">
        <v>33.3</v>
      </c>
      <c r="L14" s="34">
        <f t="shared" si="0"/>
        <v>924.99</v>
      </c>
      <c r="M14" s="36">
        <f t="shared" si="1"/>
        <v>721.29</v>
      </c>
      <c r="N14" s="40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39"/>
      <c r="IF14" s="42"/>
      <c r="IG14" s="42"/>
      <c r="IH14" s="42"/>
      <c r="II14" s="42"/>
      <c r="IJ14" s="42"/>
      <c r="IK14" s="42"/>
      <c r="IL14" s="42"/>
      <c r="IM14" s="42"/>
    </row>
    <row r="15" s="1" customFormat="1" ht="22" customHeight="1" spans="1:247">
      <c r="A15" s="8"/>
      <c r="B15" s="8"/>
      <c r="C15" s="11" t="s">
        <v>29</v>
      </c>
      <c r="D15" s="11">
        <v>438.54</v>
      </c>
      <c r="E15" s="24">
        <v>438.54</v>
      </c>
      <c r="F15" s="10"/>
      <c r="G15" s="11">
        <v>99.41</v>
      </c>
      <c r="H15" s="10"/>
      <c r="I15" s="14">
        <v>0</v>
      </c>
      <c r="J15" s="32">
        <v>537.95</v>
      </c>
      <c r="K15" s="33">
        <v>537.95</v>
      </c>
      <c r="L15" s="34">
        <f t="shared" si="0"/>
        <v>0</v>
      </c>
      <c r="M15" s="36">
        <f t="shared" si="1"/>
        <v>99.41</v>
      </c>
      <c r="N15" s="40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42"/>
      <c r="IG15" s="42"/>
      <c r="IH15" s="42"/>
      <c r="II15" s="42"/>
      <c r="IJ15" s="42"/>
      <c r="IK15" s="42"/>
      <c r="IL15" s="42"/>
      <c r="IM15" s="42"/>
    </row>
    <row r="16" s="1" customFormat="1" ht="18" customHeight="1" spans="1:247">
      <c r="A16" s="8"/>
      <c r="B16" s="8"/>
      <c r="C16" s="11" t="s">
        <v>30</v>
      </c>
      <c r="D16" s="11">
        <v>161.13</v>
      </c>
      <c r="E16" s="24">
        <v>161.13</v>
      </c>
      <c r="F16" s="10"/>
      <c r="G16" s="11">
        <v>0</v>
      </c>
      <c r="H16" s="10"/>
      <c r="I16" s="14">
        <v>25.07</v>
      </c>
      <c r="J16" s="32">
        <v>136.06</v>
      </c>
      <c r="K16" s="33">
        <v>136.06</v>
      </c>
      <c r="L16" s="34">
        <f t="shared" si="0"/>
        <v>25.07</v>
      </c>
      <c r="M16" s="36">
        <f t="shared" si="1"/>
        <v>0</v>
      </c>
      <c r="N16" s="40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42"/>
      <c r="IG16" s="42"/>
      <c r="IH16" s="42"/>
      <c r="II16" s="42"/>
      <c r="IJ16" s="42"/>
      <c r="IK16" s="42"/>
      <c r="IL16" s="42"/>
      <c r="IM16" s="42"/>
    </row>
    <row r="17" s="1" customFormat="1" ht="18" customHeight="1" spans="1:247">
      <c r="A17" s="8"/>
      <c r="B17" s="8"/>
      <c r="C17" s="11" t="s">
        <v>31</v>
      </c>
      <c r="D17" s="11">
        <v>312.5</v>
      </c>
      <c r="E17" s="24">
        <v>312.5</v>
      </c>
      <c r="F17" s="10"/>
      <c r="G17" s="11">
        <v>3399.43</v>
      </c>
      <c r="H17" s="10"/>
      <c r="I17" s="14">
        <v>3658.33</v>
      </c>
      <c r="J17" s="32">
        <v>53.6</v>
      </c>
      <c r="K17" s="33">
        <v>53.6</v>
      </c>
      <c r="L17" s="34">
        <f t="shared" si="0"/>
        <v>3658.33</v>
      </c>
      <c r="M17" s="36">
        <f t="shared" si="1"/>
        <v>3399.43</v>
      </c>
      <c r="N17" s="40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42"/>
      <c r="IG17" s="42"/>
      <c r="IH17" s="42"/>
      <c r="II17" s="42"/>
      <c r="IJ17" s="42"/>
      <c r="IK17" s="42"/>
      <c r="IL17" s="42"/>
      <c r="IM17" s="42"/>
    </row>
    <row r="18" s="1" customFormat="1" ht="18" customHeight="1" spans="1:247">
      <c r="A18" s="8"/>
      <c r="B18" s="8"/>
      <c r="C18" s="11" t="s">
        <v>32</v>
      </c>
      <c r="D18" s="11">
        <v>63</v>
      </c>
      <c r="E18" s="24">
        <v>63</v>
      </c>
      <c r="F18" s="10"/>
      <c r="G18" s="11">
        <v>335.66</v>
      </c>
      <c r="H18" s="10"/>
      <c r="I18" s="14">
        <v>386.96</v>
      </c>
      <c r="J18" s="32">
        <v>11.7</v>
      </c>
      <c r="K18" s="33">
        <v>11.7</v>
      </c>
      <c r="L18" s="34">
        <f t="shared" si="0"/>
        <v>386.96</v>
      </c>
      <c r="M18" s="36">
        <f t="shared" si="1"/>
        <v>335.66</v>
      </c>
      <c r="N18" s="40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42"/>
      <c r="IG18" s="42"/>
      <c r="IH18" s="42"/>
      <c r="II18" s="42"/>
      <c r="IJ18" s="42"/>
      <c r="IK18" s="42"/>
      <c r="IL18" s="42"/>
      <c r="IM18" s="42"/>
    </row>
    <row r="19" s="1" customFormat="1" ht="18" customHeight="1" spans="1:247">
      <c r="A19" s="8"/>
      <c r="B19" s="8"/>
      <c r="C19" s="11" t="s">
        <v>33</v>
      </c>
      <c r="D19" s="11">
        <v>2719.13</v>
      </c>
      <c r="E19" s="24">
        <v>2719.13</v>
      </c>
      <c r="F19" s="10"/>
      <c r="G19" s="12">
        <v>469.7</v>
      </c>
      <c r="H19" s="10">
        <v>-25.84</v>
      </c>
      <c r="I19" s="35">
        <v>102.32</v>
      </c>
      <c r="J19" s="32">
        <v>3060.67</v>
      </c>
      <c r="K19" s="33">
        <v>3060.67</v>
      </c>
      <c r="L19" s="34">
        <f t="shared" si="0"/>
        <v>102.32</v>
      </c>
      <c r="M19" s="36">
        <f t="shared" si="1"/>
        <v>443.86</v>
      </c>
      <c r="N19" s="40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42"/>
      <c r="IG19" s="42"/>
      <c r="IH19" s="42"/>
      <c r="II19" s="42"/>
      <c r="IJ19" s="42"/>
      <c r="IK19" s="42"/>
      <c r="IL19" s="42"/>
      <c r="IM19" s="42"/>
    </row>
    <row r="20" s="1" customFormat="1" ht="18" customHeight="1" spans="1:247">
      <c r="A20" s="8"/>
      <c r="B20" s="8"/>
      <c r="C20" s="11" t="s">
        <v>34</v>
      </c>
      <c r="D20" s="10">
        <v>666</v>
      </c>
      <c r="E20" s="19">
        <v>666</v>
      </c>
      <c r="F20" s="10"/>
      <c r="G20" s="11">
        <v>0</v>
      </c>
      <c r="H20" s="10"/>
      <c r="I20" s="14">
        <v>-224</v>
      </c>
      <c r="J20" s="32">
        <v>890</v>
      </c>
      <c r="K20" s="33">
        <v>890</v>
      </c>
      <c r="L20" s="34">
        <f>(E20+F20+G20+H20-K20)</f>
        <v>-224</v>
      </c>
      <c r="M20" s="36">
        <f t="shared" si="1"/>
        <v>0</v>
      </c>
      <c r="N20" s="40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  <c r="GU20" s="39"/>
      <c r="GV20" s="39"/>
      <c r="GW20" s="39"/>
      <c r="GX20" s="39"/>
      <c r="GY20" s="39"/>
      <c r="GZ20" s="39"/>
      <c r="HA20" s="39"/>
      <c r="HB20" s="39"/>
      <c r="HC20" s="39"/>
      <c r="HD20" s="39"/>
      <c r="HE20" s="39"/>
      <c r="HF20" s="39"/>
      <c r="HG20" s="39"/>
      <c r="HH20" s="39"/>
      <c r="HI20" s="39"/>
      <c r="HJ20" s="39"/>
      <c r="HK20" s="39"/>
      <c r="HL20" s="39"/>
      <c r="HM20" s="39"/>
      <c r="HN20" s="39"/>
      <c r="HO20" s="39"/>
      <c r="HP20" s="39"/>
      <c r="HQ20" s="39"/>
      <c r="HR20" s="39"/>
      <c r="HS20" s="39"/>
      <c r="HT20" s="39"/>
      <c r="HU20" s="39"/>
      <c r="HV20" s="39"/>
      <c r="HW20" s="39"/>
      <c r="HX20" s="39"/>
      <c r="HY20" s="39"/>
      <c r="HZ20" s="39"/>
      <c r="IA20" s="39"/>
      <c r="IB20" s="39"/>
      <c r="IC20" s="39"/>
      <c r="ID20" s="39"/>
      <c r="IE20" s="39"/>
      <c r="IF20" s="42"/>
      <c r="IG20" s="42"/>
      <c r="IH20" s="42"/>
      <c r="II20" s="42"/>
      <c r="IJ20" s="42"/>
      <c r="IK20" s="42"/>
      <c r="IL20" s="42"/>
      <c r="IM20" s="42"/>
    </row>
    <row r="21" s="1" customFormat="1" ht="19" customHeight="1" spans="1:247">
      <c r="A21" s="8"/>
      <c r="B21" s="8"/>
      <c r="C21" s="11" t="s">
        <v>35</v>
      </c>
      <c r="D21" s="12">
        <v>283.6</v>
      </c>
      <c r="E21" s="25">
        <v>283.6</v>
      </c>
      <c r="F21" s="10"/>
      <c r="G21" s="12">
        <v>26621.68</v>
      </c>
      <c r="H21" s="21"/>
      <c r="I21" s="14">
        <v>26082.48</v>
      </c>
      <c r="J21" s="32">
        <v>822.8</v>
      </c>
      <c r="K21" s="33">
        <v>822.8</v>
      </c>
      <c r="L21" s="34">
        <f t="shared" si="0"/>
        <v>26082.48</v>
      </c>
      <c r="M21" s="36">
        <f t="shared" si="1"/>
        <v>26621.68</v>
      </c>
      <c r="N21" s="40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  <c r="GU21" s="39"/>
      <c r="GV21" s="39"/>
      <c r="GW21" s="39"/>
      <c r="GX21" s="39"/>
      <c r="GY21" s="39"/>
      <c r="GZ21" s="39"/>
      <c r="HA21" s="39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39"/>
      <c r="IC21" s="39"/>
      <c r="ID21" s="39"/>
      <c r="IE21" s="39"/>
      <c r="IF21" s="42"/>
      <c r="IG21" s="42"/>
      <c r="IH21" s="42"/>
      <c r="II21" s="42"/>
      <c r="IJ21" s="42"/>
      <c r="IK21" s="42"/>
      <c r="IL21" s="42"/>
      <c r="IM21" s="42"/>
    </row>
    <row r="22" s="1" customFormat="1" ht="18" customHeight="1" spans="1:247">
      <c r="A22" s="8"/>
      <c r="B22" s="8"/>
      <c r="C22" s="11" t="s">
        <v>36</v>
      </c>
      <c r="D22" s="11">
        <v>20.94</v>
      </c>
      <c r="E22" s="24">
        <v>20.94</v>
      </c>
      <c r="F22" s="10"/>
      <c r="G22" s="11">
        <v>0</v>
      </c>
      <c r="H22" s="10"/>
      <c r="I22" s="14">
        <v>2.98</v>
      </c>
      <c r="J22" s="32">
        <v>17.96</v>
      </c>
      <c r="K22" s="33">
        <v>17.96</v>
      </c>
      <c r="L22" s="34">
        <f t="shared" si="0"/>
        <v>2.98</v>
      </c>
      <c r="M22" s="36">
        <f t="shared" si="1"/>
        <v>0</v>
      </c>
      <c r="N22" s="40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39"/>
      <c r="GM22" s="39"/>
      <c r="GN22" s="39"/>
      <c r="GO22" s="39"/>
      <c r="GP22" s="39"/>
      <c r="GQ22" s="39"/>
      <c r="GR22" s="39"/>
      <c r="GS22" s="39"/>
      <c r="GT22" s="39"/>
      <c r="GU22" s="39"/>
      <c r="GV22" s="39"/>
      <c r="GW22" s="39"/>
      <c r="GX22" s="39"/>
      <c r="GY22" s="39"/>
      <c r="GZ22" s="39"/>
      <c r="HA22" s="39"/>
      <c r="HB22" s="39"/>
      <c r="HC22" s="39"/>
      <c r="HD22" s="39"/>
      <c r="HE22" s="39"/>
      <c r="HF22" s="39"/>
      <c r="HG22" s="39"/>
      <c r="HH22" s="39"/>
      <c r="HI22" s="39"/>
      <c r="HJ22" s="39"/>
      <c r="HK22" s="39"/>
      <c r="HL22" s="39"/>
      <c r="HM22" s="39"/>
      <c r="HN22" s="39"/>
      <c r="HO22" s="39"/>
      <c r="HP22" s="39"/>
      <c r="HQ22" s="39"/>
      <c r="HR22" s="39"/>
      <c r="HS22" s="39"/>
      <c r="HT22" s="39"/>
      <c r="HU22" s="39"/>
      <c r="HV22" s="39"/>
      <c r="HW22" s="39"/>
      <c r="HX22" s="39"/>
      <c r="HY22" s="39"/>
      <c r="HZ22" s="39"/>
      <c r="IA22" s="39"/>
      <c r="IB22" s="39"/>
      <c r="IC22" s="39"/>
      <c r="ID22" s="39"/>
      <c r="IE22" s="39"/>
      <c r="IF22" s="42"/>
      <c r="IG22" s="42"/>
      <c r="IH22" s="42"/>
      <c r="II22" s="42"/>
      <c r="IJ22" s="42"/>
      <c r="IK22" s="42"/>
      <c r="IL22" s="42"/>
      <c r="IM22" s="42"/>
    </row>
    <row r="23" s="1" customFormat="1" ht="18" customHeight="1" spans="1:247">
      <c r="A23" s="8"/>
      <c r="B23" s="8"/>
      <c r="C23" s="11" t="s">
        <v>37</v>
      </c>
      <c r="D23" s="11">
        <v>14</v>
      </c>
      <c r="E23" s="24">
        <v>14</v>
      </c>
      <c r="F23" s="10"/>
      <c r="G23" s="11">
        <v>11.2</v>
      </c>
      <c r="H23" s="10"/>
      <c r="I23" s="14">
        <v>0</v>
      </c>
      <c r="J23" s="32">
        <v>25.2</v>
      </c>
      <c r="K23" s="33">
        <v>25.2</v>
      </c>
      <c r="L23" s="34">
        <f t="shared" si="0"/>
        <v>0</v>
      </c>
      <c r="M23" s="36">
        <f t="shared" si="1"/>
        <v>11.2</v>
      </c>
      <c r="N23" s="40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  <c r="GU23" s="39"/>
      <c r="GV23" s="39"/>
      <c r="GW23" s="39"/>
      <c r="GX23" s="39"/>
      <c r="GY23" s="39"/>
      <c r="GZ23" s="39"/>
      <c r="HA23" s="39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39"/>
      <c r="IC23" s="39"/>
      <c r="ID23" s="39"/>
      <c r="IE23" s="39"/>
      <c r="IF23" s="42"/>
      <c r="IG23" s="42"/>
      <c r="IH23" s="42"/>
      <c r="II23" s="42"/>
      <c r="IJ23" s="42"/>
      <c r="IK23" s="42"/>
      <c r="IL23" s="42"/>
      <c r="IM23" s="42"/>
    </row>
    <row r="24" s="1" customFormat="1" ht="18" customHeight="1" spans="1:247">
      <c r="A24" s="8"/>
      <c r="B24" s="8"/>
      <c r="C24" s="11" t="s">
        <v>38</v>
      </c>
      <c r="D24" s="11">
        <v>136.8</v>
      </c>
      <c r="E24" s="24">
        <v>136.8</v>
      </c>
      <c r="F24" s="10"/>
      <c r="G24" s="11">
        <v>178.2</v>
      </c>
      <c r="H24" s="10"/>
      <c r="I24" s="14">
        <v>0</v>
      </c>
      <c r="J24" s="32">
        <v>315</v>
      </c>
      <c r="K24" s="33">
        <v>315</v>
      </c>
      <c r="L24" s="34">
        <f t="shared" si="0"/>
        <v>0</v>
      </c>
      <c r="M24" s="36">
        <f t="shared" si="1"/>
        <v>178.2</v>
      </c>
      <c r="N24" s="40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39"/>
      <c r="IC24" s="39"/>
      <c r="ID24" s="39"/>
      <c r="IE24" s="39"/>
      <c r="IF24" s="42"/>
      <c r="IG24" s="42"/>
      <c r="IH24" s="42"/>
      <c r="II24" s="42"/>
      <c r="IJ24" s="42"/>
      <c r="IK24" s="42"/>
      <c r="IL24" s="42"/>
      <c r="IM24" s="42"/>
    </row>
    <row r="25" s="1" customFormat="1" ht="18" customHeight="1" spans="1:247">
      <c r="A25" s="8"/>
      <c r="B25" s="8"/>
      <c r="C25" s="11" t="s">
        <v>39</v>
      </c>
      <c r="D25" s="11">
        <v>70</v>
      </c>
      <c r="E25" s="24">
        <v>70</v>
      </c>
      <c r="F25" s="10"/>
      <c r="G25" s="11">
        <v>40.14</v>
      </c>
      <c r="H25" s="10"/>
      <c r="I25" s="14">
        <v>110.14</v>
      </c>
      <c r="J25" s="11">
        <v>0</v>
      </c>
      <c r="K25" s="33">
        <v>0</v>
      </c>
      <c r="L25" s="34">
        <f t="shared" si="0"/>
        <v>110.14</v>
      </c>
      <c r="M25" s="36">
        <f t="shared" si="1"/>
        <v>40.14</v>
      </c>
      <c r="N25" s="40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39"/>
      <c r="GM25" s="39"/>
      <c r="GN25" s="39"/>
      <c r="GO25" s="39"/>
      <c r="GP25" s="39"/>
      <c r="GQ25" s="39"/>
      <c r="GR25" s="39"/>
      <c r="GS25" s="39"/>
      <c r="GT25" s="39"/>
      <c r="GU25" s="39"/>
      <c r="GV25" s="39"/>
      <c r="GW25" s="39"/>
      <c r="GX25" s="39"/>
      <c r="GY25" s="39"/>
      <c r="GZ25" s="39"/>
      <c r="HA25" s="39"/>
      <c r="HB25" s="39"/>
      <c r="HC25" s="39"/>
      <c r="HD25" s="39"/>
      <c r="HE25" s="39"/>
      <c r="HF25" s="39"/>
      <c r="HG25" s="39"/>
      <c r="HH25" s="39"/>
      <c r="HI25" s="39"/>
      <c r="HJ25" s="39"/>
      <c r="HK25" s="39"/>
      <c r="HL25" s="39"/>
      <c r="HM25" s="39"/>
      <c r="HN25" s="39"/>
      <c r="HO25" s="39"/>
      <c r="HP25" s="39"/>
      <c r="HQ25" s="39"/>
      <c r="HR25" s="39"/>
      <c r="HS25" s="39"/>
      <c r="HT25" s="39"/>
      <c r="HU25" s="39"/>
      <c r="HV25" s="39"/>
      <c r="HW25" s="39"/>
      <c r="HX25" s="39"/>
      <c r="HY25" s="39"/>
      <c r="HZ25" s="39"/>
      <c r="IA25" s="39"/>
      <c r="IB25" s="39"/>
      <c r="IC25" s="39"/>
      <c r="ID25" s="39"/>
      <c r="IE25" s="39"/>
      <c r="IF25" s="42"/>
      <c r="IG25" s="42"/>
      <c r="IH25" s="42"/>
      <c r="II25" s="42"/>
      <c r="IJ25" s="42"/>
      <c r="IK25" s="42"/>
      <c r="IL25" s="42"/>
      <c r="IM25" s="42"/>
    </row>
    <row r="26" s="1" customFormat="1" ht="18" customHeight="1" spans="1:247">
      <c r="A26" s="8"/>
      <c r="B26" s="8"/>
      <c r="C26" s="11" t="s">
        <v>40</v>
      </c>
      <c r="D26" s="12">
        <v>0</v>
      </c>
      <c r="E26" s="25">
        <v>0</v>
      </c>
      <c r="F26" s="10"/>
      <c r="G26" s="11">
        <v>6.02</v>
      </c>
      <c r="H26" s="21"/>
      <c r="I26" s="14">
        <v>6.02</v>
      </c>
      <c r="J26" s="32">
        <v>0</v>
      </c>
      <c r="K26" s="24">
        <v>0</v>
      </c>
      <c r="L26" s="34">
        <f t="shared" si="0"/>
        <v>6.02</v>
      </c>
      <c r="M26" s="36">
        <f t="shared" si="1"/>
        <v>6.02</v>
      </c>
      <c r="N26" s="40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  <c r="GR26" s="39"/>
      <c r="GS26" s="39"/>
      <c r="GT26" s="39"/>
      <c r="GU26" s="39"/>
      <c r="GV26" s="39"/>
      <c r="GW26" s="39"/>
      <c r="GX26" s="39"/>
      <c r="GY26" s="39"/>
      <c r="GZ26" s="39"/>
      <c r="HA26" s="39"/>
      <c r="HB26" s="39"/>
      <c r="HC26" s="39"/>
      <c r="HD26" s="39"/>
      <c r="HE26" s="39"/>
      <c r="HF26" s="39"/>
      <c r="HG26" s="39"/>
      <c r="HH26" s="39"/>
      <c r="HI26" s="39"/>
      <c r="HJ26" s="39"/>
      <c r="HK26" s="39"/>
      <c r="HL26" s="39"/>
      <c r="HM26" s="39"/>
      <c r="HN26" s="39"/>
      <c r="HO26" s="39"/>
      <c r="HP26" s="39"/>
      <c r="HQ26" s="39"/>
      <c r="HR26" s="39"/>
      <c r="HS26" s="39"/>
      <c r="HT26" s="39"/>
      <c r="HU26" s="39"/>
      <c r="HV26" s="39"/>
      <c r="HW26" s="39"/>
      <c r="HX26" s="39"/>
      <c r="HY26" s="39"/>
      <c r="HZ26" s="39"/>
      <c r="IA26" s="39"/>
      <c r="IB26" s="39"/>
      <c r="IC26" s="39"/>
      <c r="ID26" s="39"/>
      <c r="IE26" s="39"/>
      <c r="IF26" s="42"/>
      <c r="IG26" s="42"/>
      <c r="IH26" s="42"/>
      <c r="II26" s="42"/>
      <c r="IJ26" s="42"/>
      <c r="IK26" s="42"/>
      <c r="IL26" s="42"/>
      <c r="IM26" s="42"/>
    </row>
    <row r="27" s="1" customFormat="1" ht="18" customHeight="1" spans="1:247">
      <c r="A27" s="8"/>
      <c r="B27" s="8"/>
      <c r="C27" s="11" t="s">
        <v>41</v>
      </c>
      <c r="D27" s="11">
        <v>53.91</v>
      </c>
      <c r="E27" s="24">
        <v>53.912</v>
      </c>
      <c r="F27" s="10"/>
      <c r="G27" s="11">
        <v>3883.32</v>
      </c>
      <c r="H27" s="11"/>
      <c r="I27" s="14">
        <v>3903.08</v>
      </c>
      <c r="J27" s="12">
        <v>34.15</v>
      </c>
      <c r="K27" s="33">
        <v>34.147</v>
      </c>
      <c r="L27" s="34">
        <f t="shared" si="0"/>
        <v>3903.085</v>
      </c>
      <c r="M27" s="36">
        <f t="shared" si="1"/>
        <v>3883.32</v>
      </c>
      <c r="N27" s="40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39"/>
      <c r="GM27" s="39"/>
      <c r="GN27" s="39"/>
      <c r="GO27" s="39"/>
      <c r="GP27" s="39"/>
      <c r="GQ27" s="39"/>
      <c r="GR27" s="39"/>
      <c r="GS27" s="39"/>
      <c r="GT27" s="39"/>
      <c r="GU27" s="39"/>
      <c r="GV27" s="39"/>
      <c r="GW27" s="39"/>
      <c r="GX27" s="39"/>
      <c r="GY27" s="39"/>
      <c r="GZ27" s="39"/>
      <c r="HA27" s="39"/>
      <c r="HB27" s="39"/>
      <c r="HC27" s="39"/>
      <c r="HD27" s="39"/>
      <c r="HE27" s="39"/>
      <c r="HF27" s="39"/>
      <c r="HG27" s="39"/>
      <c r="HH27" s="39"/>
      <c r="HI27" s="39"/>
      <c r="HJ27" s="39"/>
      <c r="HK27" s="39"/>
      <c r="HL27" s="39"/>
      <c r="HM27" s="39"/>
      <c r="HN27" s="39"/>
      <c r="HO27" s="39"/>
      <c r="HP27" s="39"/>
      <c r="HQ27" s="39"/>
      <c r="HR27" s="39"/>
      <c r="HS27" s="39"/>
      <c r="HT27" s="39"/>
      <c r="HU27" s="39"/>
      <c r="HV27" s="39"/>
      <c r="HW27" s="39"/>
      <c r="HX27" s="39"/>
      <c r="HY27" s="39"/>
      <c r="HZ27" s="39"/>
      <c r="IA27" s="39"/>
      <c r="IB27" s="39"/>
      <c r="IC27" s="39"/>
      <c r="ID27" s="39"/>
      <c r="IE27" s="39"/>
      <c r="IF27" s="42"/>
      <c r="IG27" s="42"/>
      <c r="IH27" s="42"/>
      <c r="II27" s="42"/>
      <c r="IJ27" s="42"/>
      <c r="IK27" s="42"/>
      <c r="IL27" s="42"/>
      <c r="IM27" s="42"/>
    </row>
    <row r="28" s="1" customFormat="1" ht="18" customHeight="1" spans="1:247">
      <c r="A28" s="8"/>
      <c r="B28" s="8"/>
      <c r="C28" s="11" t="s">
        <v>42</v>
      </c>
      <c r="D28" s="11">
        <v>6.72</v>
      </c>
      <c r="E28" s="24">
        <v>6.72</v>
      </c>
      <c r="F28" s="10"/>
      <c r="G28" s="11">
        <v>17.4</v>
      </c>
      <c r="H28" s="11"/>
      <c r="I28" s="14">
        <v>15.62</v>
      </c>
      <c r="J28" s="12">
        <v>8.5</v>
      </c>
      <c r="K28" s="25">
        <v>8.5</v>
      </c>
      <c r="L28" s="34">
        <f t="shared" si="0"/>
        <v>15.62</v>
      </c>
      <c r="M28" s="36">
        <f t="shared" si="1"/>
        <v>17.4</v>
      </c>
      <c r="N28" s="40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39"/>
      <c r="GM28" s="39"/>
      <c r="GN28" s="39"/>
      <c r="GO28" s="39"/>
      <c r="GP28" s="39"/>
      <c r="GQ28" s="39"/>
      <c r="GR28" s="39"/>
      <c r="GS28" s="39"/>
      <c r="GT28" s="39"/>
      <c r="GU28" s="39"/>
      <c r="GV28" s="39"/>
      <c r="GW28" s="39"/>
      <c r="GX28" s="39"/>
      <c r="GY28" s="39"/>
      <c r="GZ28" s="39"/>
      <c r="HA28" s="39"/>
      <c r="HB28" s="39"/>
      <c r="HC28" s="39"/>
      <c r="HD28" s="39"/>
      <c r="HE28" s="39"/>
      <c r="HF28" s="39"/>
      <c r="HG28" s="39"/>
      <c r="HH28" s="39"/>
      <c r="HI28" s="39"/>
      <c r="HJ28" s="39"/>
      <c r="HK28" s="39"/>
      <c r="HL28" s="39"/>
      <c r="HM28" s="39"/>
      <c r="HN28" s="39"/>
      <c r="HO28" s="39"/>
      <c r="HP28" s="39"/>
      <c r="HQ28" s="39"/>
      <c r="HR28" s="39"/>
      <c r="HS28" s="39"/>
      <c r="HT28" s="39"/>
      <c r="HU28" s="39"/>
      <c r="HV28" s="39"/>
      <c r="HW28" s="39"/>
      <c r="HX28" s="39"/>
      <c r="HY28" s="39"/>
      <c r="HZ28" s="39"/>
      <c r="IA28" s="39"/>
      <c r="IB28" s="39"/>
      <c r="IC28" s="39"/>
      <c r="ID28" s="39"/>
      <c r="IE28" s="39"/>
      <c r="IF28" s="42"/>
      <c r="IG28" s="42"/>
      <c r="IH28" s="42"/>
      <c r="II28" s="42"/>
      <c r="IJ28" s="42"/>
      <c r="IK28" s="42"/>
      <c r="IL28" s="42"/>
      <c r="IM28" s="42"/>
    </row>
    <row r="29" s="1" customFormat="1" ht="18" customHeight="1" spans="1:247">
      <c r="A29" s="8"/>
      <c r="B29" s="8"/>
      <c r="C29" s="11" t="s">
        <v>43</v>
      </c>
      <c r="D29" s="11">
        <v>5.4</v>
      </c>
      <c r="E29" s="24">
        <v>5.4</v>
      </c>
      <c r="F29" s="10"/>
      <c r="G29" s="11">
        <v>37.68</v>
      </c>
      <c r="H29" s="11"/>
      <c r="I29" s="14">
        <v>40.8</v>
      </c>
      <c r="J29" s="12">
        <v>2.28</v>
      </c>
      <c r="K29" s="25">
        <v>2.28</v>
      </c>
      <c r="L29" s="34">
        <f t="shared" si="0"/>
        <v>40.8</v>
      </c>
      <c r="M29" s="36">
        <f t="shared" si="1"/>
        <v>37.68</v>
      </c>
      <c r="N29" s="40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39"/>
      <c r="GM29" s="39"/>
      <c r="GN29" s="39"/>
      <c r="GO29" s="39"/>
      <c r="GP29" s="39"/>
      <c r="GQ29" s="39"/>
      <c r="GR29" s="39"/>
      <c r="GS29" s="39"/>
      <c r="GT29" s="39"/>
      <c r="GU29" s="39"/>
      <c r="GV29" s="39"/>
      <c r="GW29" s="39"/>
      <c r="GX29" s="39"/>
      <c r="GY29" s="39"/>
      <c r="GZ29" s="39"/>
      <c r="HA29" s="39"/>
      <c r="HB29" s="39"/>
      <c r="HC29" s="39"/>
      <c r="HD29" s="39"/>
      <c r="HE29" s="39"/>
      <c r="HF29" s="39"/>
      <c r="HG29" s="39"/>
      <c r="HH29" s="39"/>
      <c r="HI29" s="39"/>
      <c r="HJ29" s="39"/>
      <c r="HK29" s="39"/>
      <c r="HL29" s="39"/>
      <c r="HM29" s="39"/>
      <c r="HN29" s="39"/>
      <c r="HO29" s="39"/>
      <c r="HP29" s="39"/>
      <c r="HQ29" s="39"/>
      <c r="HR29" s="39"/>
      <c r="HS29" s="39"/>
      <c r="HT29" s="39"/>
      <c r="HU29" s="39"/>
      <c r="HV29" s="39"/>
      <c r="HW29" s="39"/>
      <c r="HX29" s="39"/>
      <c r="HY29" s="39"/>
      <c r="HZ29" s="39"/>
      <c r="IA29" s="39"/>
      <c r="IB29" s="39"/>
      <c r="IC29" s="39"/>
      <c r="ID29" s="39"/>
      <c r="IE29" s="39"/>
      <c r="IF29" s="42"/>
      <c r="IG29" s="42"/>
      <c r="IH29" s="42"/>
      <c r="II29" s="42"/>
      <c r="IJ29" s="42"/>
      <c r="IK29" s="42"/>
      <c r="IL29" s="42"/>
      <c r="IM29" s="42"/>
    </row>
    <row r="30" s="1" customFormat="1" ht="18" customHeight="1" spans="1:247">
      <c r="A30" s="8"/>
      <c r="B30" s="8"/>
      <c r="C30" s="11" t="s">
        <v>44</v>
      </c>
      <c r="D30" s="11">
        <v>0</v>
      </c>
      <c r="E30" s="22">
        <v>0</v>
      </c>
      <c r="F30" s="10"/>
      <c r="G30" s="11">
        <v>0.66</v>
      </c>
      <c r="H30" s="11"/>
      <c r="I30" s="14">
        <v>0.66</v>
      </c>
      <c r="J30" s="12">
        <v>0</v>
      </c>
      <c r="K30" s="22"/>
      <c r="L30" s="34">
        <f t="shared" si="0"/>
        <v>0.66</v>
      </c>
      <c r="M30" s="36">
        <f t="shared" si="1"/>
        <v>0.66</v>
      </c>
      <c r="N30" s="40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  <c r="GU30" s="39"/>
      <c r="GV30" s="39"/>
      <c r="GW30" s="39"/>
      <c r="GX30" s="39"/>
      <c r="GY30" s="39"/>
      <c r="GZ30" s="39"/>
      <c r="HA30" s="39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39"/>
      <c r="IC30" s="39"/>
      <c r="ID30" s="39"/>
      <c r="IE30" s="39"/>
      <c r="IF30" s="42"/>
      <c r="IG30" s="42"/>
      <c r="IH30" s="42"/>
      <c r="II30" s="42"/>
      <c r="IJ30" s="42"/>
      <c r="IK30" s="42"/>
      <c r="IL30" s="42"/>
      <c r="IM30" s="42"/>
    </row>
    <row r="31" s="1" customFormat="1" ht="18" customHeight="1" spans="1:247">
      <c r="A31" s="8"/>
      <c r="B31" s="8"/>
      <c r="C31" s="11" t="s">
        <v>27</v>
      </c>
      <c r="D31" s="12">
        <v>0</v>
      </c>
      <c r="E31" s="22">
        <v>0</v>
      </c>
      <c r="F31" s="10"/>
      <c r="G31" s="11">
        <v>51913.32</v>
      </c>
      <c r="H31" s="21">
        <v>-51765</v>
      </c>
      <c r="I31" s="14">
        <v>-2.8421709430404e-13</v>
      </c>
      <c r="J31" s="12">
        <v>148.32</v>
      </c>
      <c r="K31" s="22"/>
      <c r="L31" s="34">
        <f>(E31+F31+G31+H31-K31)</f>
        <v>148.32</v>
      </c>
      <c r="M31" s="36">
        <f t="shared" si="1"/>
        <v>148.32</v>
      </c>
      <c r="N31" s="40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  <c r="GU31" s="39"/>
      <c r="GV31" s="39"/>
      <c r="GW31" s="39"/>
      <c r="GX31" s="39"/>
      <c r="GY31" s="39"/>
      <c r="GZ31" s="39"/>
      <c r="HA31" s="39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39"/>
      <c r="IC31" s="39"/>
      <c r="ID31" s="39"/>
      <c r="IE31" s="39"/>
      <c r="IF31" s="42"/>
      <c r="IG31" s="42"/>
      <c r="IH31" s="42"/>
      <c r="II31" s="42"/>
      <c r="IJ31" s="42"/>
      <c r="IK31" s="42"/>
      <c r="IL31" s="42"/>
      <c r="IM31" s="42"/>
    </row>
    <row r="32" s="1" customFormat="1" ht="18" customHeight="1" spans="1:247">
      <c r="A32" s="8"/>
      <c r="B32" s="8"/>
      <c r="C32" s="11" t="s">
        <v>45</v>
      </c>
      <c r="D32" s="11">
        <v>71.55</v>
      </c>
      <c r="E32" s="24">
        <v>57.505</v>
      </c>
      <c r="F32" s="10"/>
      <c r="G32" s="11">
        <v>39.63</v>
      </c>
      <c r="H32" s="10"/>
      <c r="I32" s="14">
        <v>0</v>
      </c>
      <c r="J32" s="32">
        <v>111.18</v>
      </c>
      <c r="K32" s="25">
        <v>90.747</v>
      </c>
      <c r="L32" s="34">
        <f t="shared" si="0"/>
        <v>6.38800000000001</v>
      </c>
      <c r="M32" s="36">
        <f t="shared" si="1"/>
        <v>39.63</v>
      </c>
      <c r="N32" s="40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39"/>
      <c r="GM32" s="39"/>
      <c r="GN32" s="39"/>
      <c r="GO32" s="39"/>
      <c r="GP32" s="39"/>
      <c r="GQ32" s="39"/>
      <c r="GR32" s="39"/>
      <c r="GS32" s="39"/>
      <c r="GT32" s="39"/>
      <c r="GU32" s="39"/>
      <c r="GV32" s="39"/>
      <c r="GW32" s="39"/>
      <c r="GX32" s="39"/>
      <c r="GY32" s="39"/>
      <c r="GZ32" s="39"/>
      <c r="HA32" s="39"/>
      <c r="HB32" s="39"/>
      <c r="HC32" s="39"/>
      <c r="HD32" s="39"/>
      <c r="HE32" s="39"/>
      <c r="HF32" s="39"/>
      <c r="HG32" s="39"/>
      <c r="HH32" s="39"/>
      <c r="HI32" s="39"/>
      <c r="HJ32" s="39"/>
      <c r="HK32" s="39"/>
      <c r="HL32" s="39"/>
      <c r="HM32" s="39"/>
      <c r="HN32" s="39"/>
      <c r="HO32" s="39"/>
      <c r="HP32" s="39"/>
      <c r="HQ32" s="39"/>
      <c r="HR32" s="39"/>
      <c r="HS32" s="39"/>
      <c r="HT32" s="39"/>
      <c r="HU32" s="39"/>
      <c r="HV32" s="39"/>
      <c r="HW32" s="39"/>
      <c r="HX32" s="39"/>
      <c r="HY32" s="39"/>
      <c r="HZ32" s="39"/>
      <c r="IA32" s="39"/>
      <c r="IB32" s="39"/>
      <c r="IC32" s="39"/>
      <c r="ID32" s="39"/>
      <c r="IE32" s="39"/>
      <c r="IF32" s="42"/>
      <c r="IG32" s="42"/>
      <c r="IH32" s="42"/>
      <c r="II32" s="42"/>
      <c r="IJ32" s="42"/>
      <c r="IK32" s="42"/>
      <c r="IL32" s="42"/>
      <c r="IM32" s="42"/>
    </row>
    <row r="33" s="1" customFormat="1" ht="18" customHeight="1" spans="1:247">
      <c r="A33" s="8"/>
      <c r="B33" s="8"/>
      <c r="C33" s="11" t="s">
        <v>46</v>
      </c>
      <c r="D33" s="11">
        <v>0</v>
      </c>
      <c r="E33" s="25">
        <v>0</v>
      </c>
      <c r="F33" s="10"/>
      <c r="G33" s="11">
        <v>0</v>
      </c>
      <c r="H33" s="10"/>
      <c r="I33" s="14">
        <v>0</v>
      </c>
      <c r="J33" s="32">
        <v>0</v>
      </c>
      <c r="K33" s="25">
        <v>0</v>
      </c>
      <c r="L33" s="34">
        <f t="shared" si="0"/>
        <v>0</v>
      </c>
      <c r="M33" s="36">
        <f t="shared" si="1"/>
        <v>0</v>
      </c>
      <c r="N33" s="40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  <c r="GU33" s="39"/>
      <c r="GV33" s="39"/>
      <c r="GW33" s="39"/>
      <c r="GX33" s="39"/>
      <c r="GY33" s="39"/>
      <c r="GZ33" s="39"/>
      <c r="HA33" s="39"/>
      <c r="HB33" s="39"/>
      <c r="HC33" s="39"/>
      <c r="HD33" s="39"/>
      <c r="HE33" s="39"/>
      <c r="HF33" s="39"/>
      <c r="HG33" s="39"/>
      <c r="HH33" s="39"/>
      <c r="HI33" s="39"/>
      <c r="HJ33" s="39"/>
      <c r="HK33" s="39"/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39"/>
      <c r="HZ33" s="39"/>
      <c r="IA33" s="39"/>
      <c r="IB33" s="39"/>
      <c r="IC33" s="39"/>
      <c r="ID33" s="39"/>
      <c r="IE33" s="39"/>
      <c r="IF33" s="42"/>
      <c r="IG33" s="42"/>
      <c r="IH33" s="42"/>
      <c r="II33" s="42"/>
      <c r="IJ33" s="42"/>
      <c r="IK33" s="42"/>
      <c r="IL33" s="42"/>
      <c r="IM33" s="42"/>
    </row>
    <row r="34" s="1" customFormat="1" ht="18" customHeight="1" spans="1:247">
      <c r="A34" s="8"/>
      <c r="B34" s="8"/>
      <c r="C34" s="11" t="s">
        <v>47</v>
      </c>
      <c r="D34" s="11">
        <v>3202.12</v>
      </c>
      <c r="E34" s="24">
        <v>1111.498</v>
      </c>
      <c r="F34" s="10"/>
      <c r="G34" s="11">
        <v>900.88</v>
      </c>
      <c r="H34" s="10"/>
      <c r="I34" s="14">
        <v>0</v>
      </c>
      <c r="J34" s="32">
        <v>4103</v>
      </c>
      <c r="K34" s="25">
        <v>1409.509</v>
      </c>
      <c r="L34" s="34">
        <f t="shared" si="0"/>
        <v>602.869</v>
      </c>
      <c r="M34" s="36">
        <f t="shared" si="1"/>
        <v>900.88</v>
      </c>
      <c r="N34" s="40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39"/>
      <c r="IC34" s="39"/>
      <c r="ID34" s="39"/>
      <c r="IE34" s="39"/>
      <c r="IF34" s="42"/>
      <c r="IG34" s="42"/>
      <c r="IH34" s="42"/>
      <c r="II34" s="42"/>
      <c r="IJ34" s="42"/>
      <c r="IK34" s="42"/>
      <c r="IL34" s="42"/>
      <c r="IM34" s="42"/>
    </row>
    <row r="35" s="1" customFormat="1" ht="18" customHeight="1" spans="1:247">
      <c r="A35" s="8"/>
      <c r="B35" s="8"/>
      <c r="C35" s="11" t="s">
        <v>48</v>
      </c>
      <c r="D35" s="11">
        <v>3148.62</v>
      </c>
      <c r="E35" s="24">
        <v>1476.72562222222</v>
      </c>
      <c r="F35" s="10"/>
      <c r="G35" s="11">
        <v>1331.05</v>
      </c>
      <c r="H35" s="10"/>
      <c r="I35" s="14">
        <v>1803.44</v>
      </c>
      <c r="J35" s="32">
        <v>2676.23</v>
      </c>
      <c r="K35" s="33">
        <v>1280.57400399849</v>
      </c>
      <c r="L35" s="34">
        <f t="shared" si="0"/>
        <v>1527.20161822373</v>
      </c>
      <c r="M35" s="36">
        <f t="shared" si="1"/>
        <v>1331.05</v>
      </c>
      <c r="N35" s="40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42"/>
      <c r="IG35" s="42"/>
      <c r="IH35" s="42"/>
      <c r="II35" s="42"/>
      <c r="IJ35" s="42"/>
      <c r="IK35" s="42"/>
      <c r="IL35" s="42"/>
      <c r="IM35" s="42"/>
    </row>
    <row r="36" s="1" customFormat="1" ht="18" customHeight="1" spans="1:247">
      <c r="A36" s="8"/>
      <c r="B36" s="8"/>
      <c r="C36" s="11" t="s">
        <v>49</v>
      </c>
      <c r="D36" s="11">
        <v>294.48</v>
      </c>
      <c r="E36" s="24">
        <v>105.919</v>
      </c>
      <c r="F36" s="10"/>
      <c r="G36" s="11"/>
      <c r="H36" s="10">
        <v>58.06</v>
      </c>
      <c r="I36" s="14">
        <v>0</v>
      </c>
      <c r="J36" s="32">
        <v>352.54</v>
      </c>
      <c r="K36" s="33">
        <v>130.624</v>
      </c>
      <c r="L36" s="34">
        <f t="shared" si="0"/>
        <v>33.355</v>
      </c>
      <c r="M36" s="36">
        <f t="shared" si="1"/>
        <v>58.06</v>
      </c>
      <c r="N36" s="40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39"/>
      <c r="GM36" s="39"/>
      <c r="GN36" s="39"/>
      <c r="GO36" s="39"/>
      <c r="GP36" s="39"/>
      <c r="GQ36" s="39"/>
      <c r="GR36" s="39"/>
      <c r="GS36" s="39"/>
      <c r="GT36" s="39"/>
      <c r="GU36" s="39"/>
      <c r="GV36" s="39"/>
      <c r="GW36" s="39"/>
      <c r="GX36" s="39"/>
      <c r="GY36" s="39"/>
      <c r="GZ36" s="39"/>
      <c r="HA36" s="39"/>
      <c r="HB36" s="39"/>
      <c r="HC36" s="39"/>
      <c r="HD36" s="39"/>
      <c r="HE36" s="39"/>
      <c r="HF36" s="39"/>
      <c r="HG36" s="39"/>
      <c r="HH36" s="39"/>
      <c r="HI36" s="39"/>
      <c r="HJ36" s="39"/>
      <c r="HK36" s="39"/>
      <c r="HL36" s="39"/>
      <c r="HM36" s="39"/>
      <c r="HN36" s="39"/>
      <c r="HO36" s="39"/>
      <c r="HP36" s="39"/>
      <c r="HQ36" s="39"/>
      <c r="HR36" s="39"/>
      <c r="HS36" s="39"/>
      <c r="HT36" s="39"/>
      <c r="HU36" s="39"/>
      <c r="HV36" s="39"/>
      <c r="HW36" s="39"/>
      <c r="HX36" s="39"/>
      <c r="HY36" s="39"/>
      <c r="HZ36" s="39"/>
      <c r="IA36" s="39"/>
      <c r="IB36" s="39"/>
      <c r="IC36" s="39"/>
      <c r="ID36" s="39"/>
      <c r="IE36" s="39"/>
      <c r="IF36" s="42"/>
      <c r="IG36" s="42"/>
      <c r="IH36" s="42"/>
      <c r="II36" s="42"/>
      <c r="IJ36" s="42"/>
      <c r="IK36" s="42"/>
      <c r="IL36" s="42"/>
      <c r="IM36" s="42"/>
    </row>
    <row r="37" s="1" customFormat="1" ht="18" customHeight="1" spans="1:247">
      <c r="A37" s="8"/>
      <c r="B37" s="8" t="s">
        <v>16</v>
      </c>
      <c r="C37" s="11" t="s">
        <v>50</v>
      </c>
      <c r="D37" s="13">
        <v>29.0146</v>
      </c>
      <c r="E37" s="26"/>
      <c r="F37" s="10"/>
      <c r="G37" s="13">
        <v>0</v>
      </c>
      <c r="H37" s="10"/>
      <c r="I37" s="14">
        <v>0</v>
      </c>
      <c r="J37" s="32">
        <v>29.0146</v>
      </c>
      <c r="K37" s="33"/>
      <c r="L37" s="36"/>
      <c r="M37" s="36">
        <f t="shared" si="1"/>
        <v>0</v>
      </c>
      <c r="N37" s="40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  <c r="GU37" s="39"/>
      <c r="GV37" s="39"/>
      <c r="GW37" s="39"/>
      <c r="GX37" s="39"/>
      <c r="GY37" s="39"/>
      <c r="GZ37" s="39"/>
      <c r="HA37" s="39"/>
      <c r="HB37" s="39"/>
      <c r="HC37" s="39"/>
      <c r="HD37" s="39"/>
      <c r="HE37" s="39"/>
      <c r="HF37" s="39"/>
      <c r="HG37" s="39"/>
      <c r="HH37" s="39"/>
      <c r="HI37" s="39"/>
      <c r="HJ37" s="39"/>
      <c r="HK37" s="39"/>
      <c r="HL37" s="39"/>
      <c r="HM37" s="39"/>
      <c r="HN37" s="39"/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39"/>
      <c r="IC37" s="39"/>
      <c r="ID37" s="39"/>
      <c r="IE37" s="39"/>
      <c r="IF37" s="42"/>
      <c r="IG37" s="42"/>
      <c r="IH37" s="42"/>
      <c r="II37" s="42"/>
      <c r="IJ37" s="42"/>
      <c r="IK37" s="42"/>
      <c r="IL37" s="42"/>
      <c r="IM37" s="42"/>
    </row>
    <row r="38" s="1" customFormat="1" ht="18" customHeight="1" spans="1:247">
      <c r="A38" s="8"/>
      <c r="B38" s="8"/>
      <c r="C38" s="11" t="s">
        <v>51</v>
      </c>
      <c r="D38" s="11">
        <v>10</v>
      </c>
      <c r="E38" s="24"/>
      <c r="F38" s="10"/>
      <c r="G38" s="11">
        <v>0</v>
      </c>
      <c r="H38" s="10"/>
      <c r="I38" s="14">
        <v>0</v>
      </c>
      <c r="J38" s="11">
        <v>10</v>
      </c>
      <c r="K38" s="33"/>
      <c r="L38" s="36"/>
      <c r="M38" s="36">
        <f t="shared" si="1"/>
        <v>0</v>
      </c>
      <c r="N38" s="40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  <c r="GU38" s="39"/>
      <c r="GV38" s="39"/>
      <c r="GW38" s="39"/>
      <c r="GX38" s="39"/>
      <c r="GY38" s="39"/>
      <c r="GZ38" s="39"/>
      <c r="HA38" s="39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39"/>
      <c r="IC38" s="39"/>
      <c r="ID38" s="39"/>
      <c r="IE38" s="39"/>
      <c r="IF38" s="42"/>
      <c r="IG38" s="42"/>
      <c r="IH38" s="42"/>
      <c r="II38" s="42"/>
      <c r="IJ38" s="42"/>
      <c r="IK38" s="42"/>
      <c r="IL38" s="42"/>
      <c r="IM38" s="42"/>
    </row>
    <row r="39" s="1" customFormat="1" ht="18" customHeight="1" spans="1:247">
      <c r="A39" s="8" t="s">
        <v>52</v>
      </c>
      <c r="B39" s="8"/>
      <c r="C39" s="14" t="s">
        <v>53</v>
      </c>
      <c r="D39" s="12">
        <v>21</v>
      </c>
      <c r="E39" s="25"/>
      <c r="F39" s="10"/>
      <c r="G39" s="11"/>
      <c r="H39" s="10"/>
      <c r="I39" s="14">
        <v>0</v>
      </c>
      <c r="J39" s="12">
        <v>21</v>
      </c>
      <c r="K39" s="24"/>
      <c r="L39" s="36"/>
      <c r="M39" s="36">
        <f t="shared" si="1"/>
        <v>0</v>
      </c>
      <c r="N39" s="40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39"/>
      <c r="GM39" s="39"/>
      <c r="GN39" s="39"/>
      <c r="GO39" s="39"/>
      <c r="GP39" s="39"/>
      <c r="GQ39" s="39"/>
      <c r="GR39" s="39"/>
      <c r="GS39" s="39"/>
      <c r="GT39" s="39"/>
      <c r="GU39" s="39"/>
      <c r="GV39" s="39"/>
      <c r="GW39" s="39"/>
      <c r="GX39" s="39"/>
      <c r="GY39" s="39"/>
      <c r="GZ39" s="39"/>
      <c r="HA39" s="39"/>
      <c r="HB39" s="39"/>
      <c r="HC39" s="39"/>
      <c r="HD39" s="39"/>
      <c r="HE39" s="39"/>
      <c r="HF39" s="39"/>
      <c r="HG39" s="39"/>
      <c r="HH39" s="39"/>
      <c r="HI39" s="39"/>
      <c r="HJ39" s="39"/>
      <c r="HK39" s="39"/>
      <c r="HL39" s="39"/>
      <c r="HM39" s="39"/>
      <c r="HN39" s="39"/>
      <c r="HO39" s="39"/>
      <c r="HP39" s="39"/>
      <c r="HQ39" s="39"/>
      <c r="HR39" s="39"/>
      <c r="HS39" s="39"/>
      <c r="HT39" s="39"/>
      <c r="HU39" s="39"/>
      <c r="HV39" s="39"/>
      <c r="HW39" s="39"/>
      <c r="HX39" s="39"/>
      <c r="HY39" s="39"/>
      <c r="HZ39" s="39"/>
      <c r="IA39" s="39"/>
      <c r="IB39" s="39"/>
      <c r="IC39" s="39"/>
      <c r="ID39" s="39"/>
      <c r="IE39" s="39"/>
      <c r="IF39" s="42"/>
      <c r="IG39" s="42"/>
      <c r="IH39" s="42"/>
      <c r="II39" s="42"/>
      <c r="IJ39" s="42"/>
      <c r="IK39" s="42"/>
      <c r="IL39" s="42"/>
      <c r="IM39" s="42"/>
    </row>
    <row r="40" s="1" customFormat="1" ht="18" customHeight="1" spans="1:247">
      <c r="A40" s="8"/>
      <c r="B40" s="8" t="s">
        <v>23</v>
      </c>
      <c r="C40" s="14" t="s">
        <v>54</v>
      </c>
      <c r="D40" s="12">
        <v>5725.4</v>
      </c>
      <c r="E40" s="25"/>
      <c r="F40" s="10"/>
      <c r="G40" s="11">
        <v>13188.08</v>
      </c>
      <c r="H40" s="10"/>
      <c r="I40" s="35">
        <v>13679.1</v>
      </c>
      <c r="J40" s="12">
        <v>5234.38</v>
      </c>
      <c r="K40" s="25"/>
      <c r="L40" s="36"/>
      <c r="M40" s="36">
        <f t="shared" si="1"/>
        <v>13188.08</v>
      </c>
      <c r="N40" s="40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39"/>
      <c r="GM40" s="39"/>
      <c r="GN40" s="39"/>
      <c r="GO40" s="39"/>
      <c r="GP40" s="39"/>
      <c r="GQ40" s="39"/>
      <c r="GR40" s="39"/>
      <c r="GS40" s="39"/>
      <c r="GT40" s="39"/>
      <c r="GU40" s="39"/>
      <c r="GV40" s="39"/>
      <c r="GW40" s="39"/>
      <c r="GX40" s="39"/>
      <c r="GY40" s="39"/>
      <c r="GZ40" s="39"/>
      <c r="HA40" s="39"/>
      <c r="HB40" s="39"/>
      <c r="HC40" s="39"/>
      <c r="HD40" s="39"/>
      <c r="HE40" s="39"/>
      <c r="HF40" s="39"/>
      <c r="HG40" s="39"/>
      <c r="HH40" s="39"/>
      <c r="HI40" s="39"/>
      <c r="HJ40" s="39"/>
      <c r="HK40" s="39"/>
      <c r="HL40" s="39"/>
      <c r="HM40" s="39"/>
      <c r="HN40" s="39"/>
      <c r="HO40" s="39"/>
      <c r="HP40" s="39"/>
      <c r="HQ40" s="39"/>
      <c r="HR40" s="39"/>
      <c r="HS40" s="39"/>
      <c r="HT40" s="39"/>
      <c r="HU40" s="39"/>
      <c r="HV40" s="39"/>
      <c r="HW40" s="39"/>
      <c r="HX40" s="39"/>
      <c r="HY40" s="39"/>
      <c r="HZ40" s="39"/>
      <c r="IA40" s="39"/>
      <c r="IB40" s="39"/>
      <c r="IC40" s="39"/>
      <c r="ID40" s="39"/>
      <c r="IE40" s="39"/>
      <c r="IF40" s="42"/>
      <c r="IG40" s="42"/>
      <c r="IH40" s="42"/>
      <c r="II40" s="42"/>
      <c r="IJ40" s="42"/>
      <c r="IK40" s="42"/>
      <c r="IL40" s="42"/>
      <c r="IM40" s="42"/>
    </row>
    <row r="41" s="1" customFormat="1" ht="18" customHeight="1" spans="1:247">
      <c r="A41" s="8"/>
      <c r="B41" s="8"/>
      <c r="C41" s="14" t="s">
        <v>55</v>
      </c>
      <c r="D41" s="12">
        <v>5264.5</v>
      </c>
      <c r="E41" s="25"/>
      <c r="F41" s="10"/>
      <c r="G41" s="27">
        <v>13516.8</v>
      </c>
      <c r="H41" s="10"/>
      <c r="I41" s="35">
        <v>13782.67</v>
      </c>
      <c r="J41" s="12">
        <v>4998.63</v>
      </c>
      <c r="K41" s="25"/>
      <c r="L41" s="36"/>
      <c r="M41" s="36">
        <f t="shared" si="1"/>
        <v>13516.8</v>
      </c>
      <c r="N41" s="40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39"/>
      <c r="GM41" s="39"/>
      <c r="GN41" s="39"/>
      <c r="GO41" s="39"/>
      <c r="GP41" s="39"/>
      <c r="GQ41" s="39"/>
      <c r="GR41" s="39"/>
      <c r="GS41" s="39"/>
      <c r="GT41" s="39"/>
      <c r="GU41" s="39"/>
      <c r="GV41" s="39"/>
      <c r="GW41" s="39"/>
      <c r="GX41" s="39"/>
      <c r="GY41" s="39"/>
      <c r="GZ41" s="39"/>
      <c r="HA41" s="39"/>
      <c r="HB41" s="39"/>
      <c r="HC41" s="39"/>
      <c r="HD41" s="39"/>
      <c r="HE41" s="39"/>
      <c r="HF41" s="39"/>
      <c r="HG41" s="39"/>
      <c r="HH41" s="39"/>
      <c r="HI41" s="39"/>
      <c r="HJ41" s="39"/>
      <c r="HK41" s="39"/>
      <c r="HL41" s="39"/>
      <c r="HM41" s="39"/>
      <c r="HN41" s="39"/>
      <c r="HO41" s="39"/>
      <c r="HP41" s="39"/>
      <c r="HQ41" s="39"/>
      <c r="HR41" s="39"/>
      <c r="HS41" s="39"/>
      <c r="HT41" s="39"/>
      <c r="HU41" s="39"/>
      <c r="HV41" s="39"/>
      <c r="HW41" s="39"/>
      <c r="HX41" s="39"/>
      <c r="HY41" s="39"/>
      <c r="HZ41" s="39"/>
      <c r="IA41" s="39"/>
      <c r="IB41" s="39"/>
      <c r="IC41" s="39"/>
      <c r="ID41" s="39"/>
      <c r="IE41" s="39"/>
      <c r="IF41" s="42"/>
      <c r="IG41" s="42"/>
      <c r="IH41" s="42"/>
      <c r="II41" s="42"/>
      <c r="IJ41" s="42"/>
      <c r="IK41" s="42"/>
      <c r="IL41" s="42"/>
      <c r="IM41" s="42"/>
    </row>
    <row r="42" s="1" customFormat="1" ht="18" customHeight="1" spans="1:247">
      <c r="A42" s="8"/>
      <c r="B42" s="8"/>
      <c r="C42" s="11" t="s">
        <v>56</v>
      </c>
      <c r="D42" s="12">
        <v>846.4</v>
      </c>
      <c r="E42" s="25"/>
      <c r="F42" s="10"/>
      <c r="G42" s="11">
        <v>26082.48</v>
      </c>
      <c r="H42" s="21"/>
      <c r="I42" s="35">
        <v>26704.88</v>
      </c>
      <c r="J42" s="12">
        <v>224</v>
      </c>
      <c r="K42" s="25"/>
      <c r="L42" s="36"/>
      <c r="M42" s="36">
        <f t="shared" si="1"/>
        <v>26082.48</v>
      </c>
      <c r="N42" s="40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39"/>
      <c r="GM42" s="39"/>
      <c r="GN42" s="39"/>
      <c r="GO42" s="39"/>
      <c r="GP42" s="39"/>
      <c r="GQ42" s="39"/>
      <c r="GR42" s="39"/>
      <c r="GS42" s="39"/>
      <c r="GT42" s="39"/>
      <c r="GU42" s="39"/>
      <c r="GV42" s="39"/>
      <c r="GW42" s="39"/>
      <c r="GX42" s="39"/>
      <c r="GY42" s="39"/>
      <c r="GZ42" s="39"/>
      <c r="HA42" s="39"/>
      <c r="HB42" s="39"/>
      <c r="HC42" s="39"/>
      <c r="HD42" s="39"/>
      <c r="HE42" s="39"/>
      <c r="HF42" s="39"/>
      <c r="HG42" s="39"/>
      <c r="HH42" s="39"/>
      <c r="HI42" s="39"/>
      <c r="HJ42" s="39"/>
      <c r="HK42" s="39"/>
      <c r="HL42" s="39"/>
      <c r="HM42" s="39"/>
      <c r="HN42" s="39"/>
      <c r="HO42" s="39"/>
      <c r="HP42" s="39"/>
      <c r="HQ42" s="39"/>
      <c r="HR42" s="39"/>
      <c r="HS42" s="39"/>
      <c r="HT42" s="39"/>
      <c r="HU42" s="39"/>
      <c r="HV42" s="39"/>
      <c r="HW42" s="39"/>
      <c r="HX42" s="39"/>
      <c r="HY42" s="39"/>
      <c r="HZ42" s="39"/>
      <c r="IA42" s="39"/>
      <c r="IB42" s="39"/>
      <c r="IC42" s="39"/>
      <c r="ID42" s="39"/>
      <c r="IE42" s="39"/>
      <c r="IF42" s="42"/>
      <c r="IG42" s="42"/>
      <c r="IH42" s="42"/>
      <c r="II42" s="42"/>
      <c r="IJ42" s="42"/>
      <c r="IK42" s="42"/>
      <c r="IL42" s="42"/>
      <c r="IM42" s="42"/>
    </row>
    <row r="43" s="1" customFormat="1" ht="18" customHeight="1" spans="1:247">
      <c r="A43" s="8"/>
      <c r="B43" s="8"/>
      <c r="C43" s="14" t="s">
        <v>41</v>
      </c>
      <c r="D43" s="11">
        <v>274.71</v>
      </c>
      <c r="E43" s="24"/>
      <c r="F43" s="10"/>
      <c r="G43" s="11">
        <v>3612.08</v>
      </c>
      <c r="H43" s="10"/>
      <c r="I43" s="35">
        <v>3883.32</v>
      </c>
      <c r="J43" s="12">
        <v>3.47</v>
      </c>
      <c r="K43" s="25"/>
      <c r="L43" s="36"/>
      <c r="M43" s="36">
        <f t="shared" ref="M43:M63" si="2">(F43+G43+H43)</f>
        <v>3612.08</v>
      </c>
      <c r="N43" s="40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39"/>
      <c r="GM43" s="39"/>
      <c r="GN43" s="39"/>
      <c r="GO43" s="39"/>
      <c r="GP43" s="39"/>
      <c r="GQ43" s="39"/>
      <c r="GR43" s="39"/>
      <c r="GS43" s="39"/>
      <c r="GT43" s="39"/>
      <c r="GU43" s="39"/>
      <c r="GV43" s="39"/>
      <c r="GW43" s="39"/>
      <c r="GX43" s="39"/>
      <c r="GY43" s="39"/>
      <c r="GZ43" s="39"/>
      <c r="HA43" s="39"/>
      <c r="HB43" s="39"/>
      <c r="HC43" s="39"/>
      <c r="HD43" s="39"/>
      <c r="HE43" s="39"/>
      <c r="HF43" s="39"/>
      <c r="HG43" s="39"/>
      <c r="HH43" s="39"/>
      <c r="HI43" s="39"/>
      <c r="HJ43" s="39"/>
      <c r="HK43" s="39"/>
      <c r="HL43" s="39"/>
      <c r="HM43" s="39"/>
      <c r="HN43" s="39"/>
      <c r="HO43" s="39"/>
      <c r="HP43" s="39"/>
      <c r="HQ43" s="39"/>
      <c r="HR43" s="39"/>
      <c r="HS43" s="39"/>
      <c r="HT43" s="39"/>
      <c r="HU43" s="39"/>
      <c r="HV43" s="39"/>
      <c r="HW43" s="39"/>
      <c r="HX43" s="39"/>
      <c r="HY43" s="39"/>
      <c r="HZ43" s="39"/>
      <c r="IA43" s="39"/>
      <c r="IB43" s="39"/>
      <c r="IC43" s="39"/>
      <c r="ID43" s="39"/>
      <c r="IE43" s="39"/>
      <c r="IF43" s="42"/>
      <c r="IG43" s="42"/>
      <c r="IH43" s="42"/>
      <c r="II43" s="42"/>
      <c r="IJ43" s="42"/>
      <c r="IK43" s="42"/>
      <c r="IL43" s="42"/>
      <c r="IM43" s="42"/>
    </row>
    <row r="44" s="1" customFormat="1" ht="18" customHeight="1" spans="1:247">
      <c r="A44" s="8"/>
      <c r="B44" s="8"/>
      <c r="C44" s="14" t="s">
        <v>42</v>
      </c>
      <c r="D44" s="11">
        <v>0</v>
      </c>
      <c r="E44" s="24"/>
      <c r="F44" s="10"/>
      <c r="G44" s="11">
        <v>17.4</v>
      </c>
      <c r="H44" s="10"/>
      <c r="I44" s="14">
        <v>17.4</v>
      </c>
      <c r="J44" s="12">
        <v>0</v>
      </c>
      <c r="K44" s="25"/>
      <c r="L44" s="36"/>
      <c r="M44" s="36">
        <f t="shared" si="2"/>
        <v>17.4</v>
      </c>
      <c r="N44" s="40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39"/>
      <c r="GM44" s="39"/>
      <c r="GN44" s="39"/>
      <c r="GO44" s="39"/>
      <c r="GP44" s="39"/>
      <c r="GQ44" s="39"/>
      <c r="GR44" s="39"/>
      <c r="GS44" s="39"/>
      <c r="GT44" s="39"/>
      <c r="GU44" s="39"/>
      <c r="GV44" s="39"/>
      <c r="GW44" s="39"/>
      <c r="GX44" s="39"/>
      <c r="GY44" s="39"/>
      <c r="GZ44" s="39"/>
      <c r="HA44" s="39"/>
      <c r="HB44" s="39"/>
      <c r="HC44" s="39"/>
      <c r="HD44" s="39"/>
      <c r="HE44" s="39"/>
      <c r="HF44" s="39"/>
      <c r="HG44" s="39"/>
      <c r="HH44" s="39"/>
      <c r="HI44" s="39"/>
      <c r="HJ44" s="39"/>
      <c r="HK44" s="39"/>
      <c r="HL44" s="39"/>
      <c r="HM44" s="39"/>
      <c r="HN44" s="39"/>
      <c r="HO44" s="39"/>
      <c r="HP44" s="39"/>
      <c r="HQ44" s="39"/>
      <c r="HR44" s="39"/>
      <c r="HS44" s="39"/>
      <c r="HT44" s="39"/>
      <c r="HU44" s="39"/>
      <c r="HV44" s="39"/>
      <c r="HW44" s="39"/>
      <c r="HX44" s="39"/>
      <c r="HY44" s="39"/>
      <c r="HZ44" s="39"/>
      <c r="IA44" s="39"/>
      <c r="IB44" s="39"/>
      <c r="IC44" s="39"/>
      <c r="ID44" s="39"/>
      <c r="IE44" s="39"/>
      <c r="IF44" s="42"/>
      <c r="IG44" s="42"/>
      <c r="IH44" s="42"/>
      <c r="II44" s="42"/>
      <c r="IJ44" s="42"/>
      <c r="IK44" s="42"/>
      <c r="IL44" s="42"/>
      <c r="IM44" s="42"/>
    </row>
    <row r="45" s="1" customFormat="1" ht="18" customHeight="1" spans="1:247">
      <c r="A45" s="8"/>
      <c r="B45" s="8"/>
      <c r="C45" s="14" t="s">
        <v>57</v>
      </c>
      <c r="D45" s="12">
        <v>36.38</v>
      </c>
      <c r="E45" s="25"/>
      <c r="F45" s="10"/>
      <c r="G45" s="12"/>
      <c r="H45" s="10"/>
      <c r="I45" s="35">
        <v>9.6</v>
      </c>
      <c r="J45" s="12">
        <v>26.78</v>
      </c>
      <c r="K45" s="25"/>
      <c r="L45" s="36"/>
      <c r="M45" s="36">
        <f t="shared" si="2"/>
        <v>0</v>
      </c>
      <c r="N45" s="40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39"/>
      <c r="GM45" s="39"/>
      <c r="GN45" s="39"/>
      <c r="GO45" s="39"/>
      <c r="GP45" s="39"/>
      <c r="GQ45" s="39"/>
      <c r="GR45" s="39"/>
      <c r="GS45" s="39"/>
      <c r="GT45" s="39"/>
      <c r="GU45" s="39"/>
      <c r="GV45" s="39"/>
      <c r="GW45" s="39"/>
      <c r="GX45" s="39"/>
      <c r="GY45" s="39"/>
      <c r="GZ45" s="39"/>
      <c r="HA45" s="39"/>
      <c r="HB45" s="39"/>
      <c r="HC45" s="39"/>
      <c r="HD45" s="39"/>
      <c r="HE45" s="39"/>
      <c r="HF45" s="39"/>
      <c r="HG45" s="39"/>
      <c r="HH45" s="39"/>
      <c r="HI45" s="39"/>
      <c r="HJ45" s="39"/>
      <c r="HK45" s="39"/>
      <c r="HL45" s="39"/>
      <c r="HM45" s="39"/>
      <c r="HN45" s="39"/>
      <c r="HO45" s="39"/>
      <c r="HP45" s="39"/>
      <c r="HQ45" s="39"/>
      <c r="HR45" s="39"/>
      <c r="HS45" s="39"/>
      <c r="HT45" s="39"/>
      <c r="HU45" s="39"/>
      <c r="HV45" s="39"/>
      <c r="HW45" s="39"/>
      <c r="HX45" s="39"/>
      <c r="HY45" s="39"/>
      <c r="HZ45" s="39"/>
      <c r="IA45" s="39"/>
      <c r="IB45" s="39"/>
      <c r="IC45" s="39"/>
      <c r="ID45" s="39"/>
      <c r="IE45" s="39"/>
      <c r="IF45" s="42"/>
      <c r="IG45" s="42"/>
      <c r="IH45" s="42"/>
      <c r="II45" s="42"/>
      <c r="IJ45" s="42"/>
      <c r="IK45" s="42"/>
      <c r="IL45" s="42"/>
      <c r="IM45" s="42"/>
    </row>
    <row r="46" s="1" customFormat="1" ht="18" customHeight="1" spans="1:247">
      <c r="A46" s="8"/>
      <c r="B46" s="8"/>
      <c r="C46" s="14" t="s">
        <v>58</v>
      </c>
      <c r="D46" s="12">
        <v>37.96</v>
      </c>
      <c r="E46" s="25"/>
      <c r="F46" s="10"/>
      <c r="G46" s="12">
        <v>3.79</v>
      </c>
      <c r="H46" s="10"/>
      <c r="I46" s="35">
        <v>13.46</v>
      </c>
      <c r="J46" s="12">
        <v>28.29</v>
      </c>
      <c r="K46" s="25"/>
      <c r="L46" s="36"/>
      <c r="M46" s="36">
        <f t="shared" si="2"/>
        <v>3.79</v>
      </c>
      <c r="N46" s="40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39"/>
      <c r="GM46" s="39"/>
      <c r="GN46" s="39"/>
      <c r="GO46" s="39"/>
      <c r="GP46" s="39"/>
      <c r="GQ46" s="39"/>
      <c r="GR46" s="39"/>
      <c r="GS46" s="39"/>
      <c r="GT46" s="39"/>
      <c r="GU46" s="39"/>
      <c r="GV46" s="39"/>
      <c r="GW46" s="39"/>
      <c r="GX46" s="39"/>
      <c r="GY46" s="39"/>
      <c r="GZ46" s="39"/>
      <c r="HA46" s="39"/>
      <c r="HB46" s="39"/>
      <c r="HC46" s="39"/>
      <c r="HD46" s="39"/>
      <c r="HE46" s="39"/>
      <c r="HF46" s="39"/>
      <c r="HG46" s="39"/>
      <c r="HH46" s="39"/>
      <c r="HI46" s="39"/>
      <c r="HJ46" s="39"/>
      <c r="HK46" s="39"/>
      <c r="HL46" s="39"/>
      <c r="HM46" s="39"/>
      <c r="HN46" s="39"/>
      <c r="HO46" s="39"/>
      <c r="HP46" s="39"/>
      <c r="HQ46" s="39"/>
      <c r="HR46" s="39"/>
      <c r="HS46" s="39"/>
      <c r="HT46" s="39"/>
      <c r="HU46" s="39"/>
      <c r="HV46" s="39"/>
      <c r="HW46" s="39"/>
      <c r="HX46" s="39"/>
      <c r="HY46" s="39"/>
      <c r="HZ46" s="39"/>
      <c r="IA46" s="39"/>
      <c r="IB46" s="39"/>
      <c r="IC46" s="39"/>
      <c r="ID46" s="39"/>
      <c r="IE46" s="39"/>
      <c r="IF46" s="42"/>
      <c r="IG46" s="42"/>
      <c r="IH46" s="42"/>
      <c r="II46" s="42"/>
      <c r="IJ46" s="42"/>
      <c r="IK46" s="42"/>
      <c r="IL46" s="42"/>
      <c r="IM46" s="42"/>
    </row>
    <row r="47" s="1" customFormat="1" ht="18" customHeight="1" spans="1:247">
      <c r="A47" s="8"/>
      <c r="B47" s="8"/>
      <c r="C47" s="14" t="s">
        <v>59</v>
      </c>
      <c r="D47" s="12">
        <v>3711.9</v>
      </c>
      <c r="E47" s="25"/>
      <c r="F47" s="10"/>
      <c r="G47" s="12"/>
      <c r="H47" s="10"/>
      <c r="I47" s="35">
        <v>87.4100000000003</v>
      </c>
      <c r="J47" s="12">
        <v>3624.49</v>
      </c>
      <c r="K47" s="25"/>
      <c r="L47" s="36"/>
      <c r="M47" s="36">
        <f t="shared" si="2"/>
        <v>0</v>
      </c>
      <c r="N47" s="40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39"/>
      <c r="GM47" s="39"/>
      <c r="GN47" s="39"/>
      <c r="GO47" s="39"/>
      <c r="GP47" s="39"/>
      <c r="GQ47" s="39"/>
      <c r="GR47" s="39"/>
      <c r="GS47" s="39"/>
      <c r="GT47" s="39"/>
      <c r="GU47" s="39"/>
      <c r="GV47" s="39"/>
      <c r="GW47" s="39"/>
      <c r="GX47" s="39"/>
      <c r="GY47" s="39"/>
      <c r="GZ47" s="39"/>
      <c r="HA47" s="39"/>
      <c r="HB47" s="39"/>
      <c r="HC47" s="39"/>
      <c r="HD47" s="39"/>
      <c r="HE47" s="39"/>
      <c r="HF47" s="39"/>
      <c r="HG47" s="39"/>
      <c r="HH47" s="39"/>
      <c r="HI47" s="39"/>
      <c r="HJ47" s="39"/>
      <c r="HK47" s="39"/>
      <c r="HL47" s="39"/>
      <c r="HM47" s="39"/>
      <c r="HN47" s="39"/>
      <c r="HO47" s="39"/>
      <c r="HP47" s="39"/>
      <c r="HQ47" s="39"/>
      <c r="HR47" s="39"/>
      <c r="HS47" s="39"/>
      <c r="HT47" s="39"/>
      <c r="HU47" s="39"/>
      <c r="HV47" s="39"/>
      <c r="HW47" s="39"/>
      <c r="HX47" s="39"/>
      <c r="HY47" s="39"/>
      <c r="HZ47" s="39"/>
      <c r="IA47" s="39"/>
      <c r="IB47" s="39"/>
      <c r="IC47" s="39"/>
      <c r="ID47" s="39"/>
      <c r="IE47" s="39"/>
      <c r="IF47" s="42"/>
      <c r="IG47" s="42"/>
      <c r="IH47" s="42"/>
      <c r="II47" s="42"/>
      <c r="IJ47" s="42"/>
      <c r="IK47" s="42"/>
      <c r="IL47" s="42"/>
      <c r="IM47" s="42"/>
    </row>
    <row r="48" s="1" customFormat="1" ht="18" customHeight="1" spans="1:247">
      <c r="A48" s="8"/>
      <c r="B48" s="8"/>
      <c r="C48" s="14" t="s">
        <v>60</v>
      </c>
      <c r="D48" s="12">
        <v>51.1</v>
      </c>
      <c r="E48" s="25"/>
      <c r="F48" s="10"/>
      <c r="G48" s="12">
        <v>205.44</v>
      </c>
      <c r="H48" s="10"/>
      <c r="I48" s="37">
        <v>0</v>
      </c>
      <c r="J48" s="12">
        <v>256.54</v>
      </c>
      <c r="K48" s="25"/>
      <c r="L48" s="36"/>
      <c r="M48" s="36">
        <f t="shared" si="2"/>
        <v>205.44</v>
      </c>
      <c r="N48" s="40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39"/>
      <c r="GM48" s="39"/>
      <c r="GN48" s="39"/>
      <c r="GO48" s="39"/>
      <c r="GP48" s="39"/>
      <c r="GQ48" s="39"/>
      <c r="GR48" s="39"/>
      <c r="GS48" s="39"/>
      <c r="GT48" s="39"/>
      <c r="GU48" s="39"/>
      <c r="GV48" s="39"/>
      <c r="GW48" s="39"/>
      <c r="GX48" s="39"/>
      <c r="GY48" s="39"/>
      <c r="GZ48" s="39"/>
      <c r="HA48" s="39"/>
      <c r="HB48" s="39"/>
      <c r="HC48" s="39"/>
      <c r="HD48" s="39"/>
      <c r="HE48" s="39"/>
      <c r="HF48" s="39"/>
      <c r="HG48" s="39"/>
      <c r="HH48" s="39"/>
      <c r="HI48" s="39"/>
      <c r="HJ48" s="39"/>
      <c r="HK48" s="39"/>
      <c r="HL48" s="39"/>
      <c r="HM48" s="39"/>
      <c r="HN48" s="39"/>
      <c r="HO48" s="39"/>
      <c r="HP48" s="39"/>
      <c r="HQ48" s="39"/>
      <c r="HR48" s="39"/>
      <c r="HS48" s="39"/>
      <c r="HT48" s="39"/>
      <c r="HU48" s="39"/>
      <c r="HV48" s="39"/>
      <c r="HW48" s="39"/>
      <c r="HX48" s="39"/>
      <c r="HY48" s="39"/>
      <c r="HZ48" s="39"/>
      <c r="IA48" s="39"/>
      <c r="IB48" s="39"/>
      <c r="IC48" s="39"/>
      <c r="ID48" s="39"/>
      <c r="IE48" s="39"/>
      <c r="IF48" s="42"/>
      <c r="IG48" s="42"/>
      <c r="IH48" s="42"/>
      <c r="II48" s="42"/>
      <c r="IJ48" s="42"/>
      <c r="IK48" s="42"/>
      <c r="IL48" s="42"/>
      <c r="IM48" s="42"/>
    </row>
    <row r="49" s="1" customFormat="1" ht="18" customHeight="1" spans="1:247">
      <c r="A49" s="8"/>
      <c r="B49" s="8"/>
      <c r="C49" s="14" t="s">
        <v>61</v>
      </c>
      <c r="D49" s="12">
        <v>8197</v>
      </c>
      <c r="E49" s="25"/>
      <c r="F49" s="10"/>
      <c r="G49" s="12"/>
      <c r="H49" s="10"/>
      <c r="I49" s="14">
        <v>849</v>
      </c>
      <c r="J49" s="12">
        <v>7348</v>
      </c>
      <c r="K49" s="25"/>
      <c r="L49" s="36"/>
      <c r="M49" s="36">
        <f t="shared" si="2"/>
        <v>0</v>
      </c>
      <c r="N49" s="40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39"/>
      <c r="GM49" s="39"/>
      <c r="GN49" s="39"/>
      <c r="GO49" s="39"/>
      <c r="GP49" s="39"/>
      <c r="GQ49" s="39"/>
      <c r="GR49" s="39"/>
      <c r="GS49" s="39"/>
      <c r="GT49" s="39"/>
      <c r="GU49" s="39"/>
      <c r="GV49" s="39"/>
      <c r="GW49" s="39"/>
      <c r="GX49" s="39"/>
      <c r="GY49" s="39"/>
      <c r="GZ49" s="39"/>
      <c r="HA49" s="39"/>
      <c r="HB49" s="39"/>
      <c r="HC49" s="39"/>
      <c r="HD49" s="39"/>
      <c r="HE49" s="39"/>
      <c r="HF49" s="39"/>
      <c r="HG49" s="39"/>
      <c r="HH49" s="39"/>
      <c r="HI49" s="39"/>
      <c r="HJ49" s="39"/>
      <c r="HK49" s="39"/>
      <c r="HL49" s="39"/>
      <c r="HM49" s="39"/>
      <c r="HN49" s="39"/>
      <c r="HO49" s="39"/>
      <c r="HP49" s="39"/>
      <c r="HQ49" s="39"/>
      <c r="HR49" s="39"/>
      <c r="HS49" s="39"/>
      <c r="HT49" s="39"/>
      <c r="HU49" s="39"/>
      <c r="HV49" s="39"/>
      <c r="HW49" s="39"/>
      <c r="HX49" s="39"/>
      <c r="HY49" s="39"/>
      <c r="HZ49" s="39"/>
      <c r="IA49" s="39"/>
      <c r="IB49" s="39"/>
      <c r="IC49" s="39"/>
      <c r="ID49" s="39"/>
      <c r="IE49" s="39"/>
      <c r="IF49" s="42"/>
      <c r="IG49" s="42"/>
      <c r="IH49" s="42"/>
      <c r="II49" s="42"/>
      <c r="IJ49" s="42"/>
      <c r="IK49" s="42"/>
      <c r="IL49" s="42"/>
      <c r="IM49" s="42"/>
    </row>
    <row r="50" s="1" customFormat="1" ht="18" customHeight="1" spans="1:247">
      <c r="A50" s="8"/>
      <c r="B50" s="8"/>
      <c r="C50" s="14" t="s">
        <v>43</v>
      </c>
      <c r="D50" s="12">
        <v>0</v>
      </c>
      <c r="E50" s="25"/>
      <c r="F50" s="10"/>
      <c r="G50" s="12">
        <v>37.68</v>
      </c>
      <c r="H50" s="10"/>
      <c r="I50" s="14">
        <v>37.68</v>
      </c>
      <c r="J50" s="12">
        <v>0</v>
      </c>
      <c r="K50" s="25"/>
      <c r="L50" s="36"/>
      <c r="M50" s="36">
        <f t="shared" si="2"/>
        <v>37.68</v>
      </c>
      <c r="N50" s="40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  <c r="HB50" s="39"/>
      <c r="HC50" s="39"/>
      <c r="HD50" s="39"/>
      <c r="HE50" s="39"/>
      <c r="HF50" s="39"/>
      <c r="HG50" s="39"/>
      <c r="HH50" s="39"/>
      <c r="HI50" s="39"/>
      <c r="HJ50" s="39"/>
      <c r="HK50" s="39"/>
      <c r="HL50" s="39"/>
      <c r="HM50" s="39"/>
      <c r="HN50" s="39"/>
      <c r="HO50" s="39"/>
      <c r="HP50" s="39"/>
      <c r="HQ50" s="39"/>
      <c r="HR50" s="39"/>
      <c r="HS50" s="39"/>
      <c r="HT50" s="39"/>
      <c r="HU50" s="39"/>
      <c r="HV50" s="39"/>
      <c r="HW50" s="39"/>
      <c r="HX50" s="39"/>
      <c r="HY50" s="39"/>
      <c r="HZ50" s="39"/>
      <c r="IA50" s="39"/>
      <c r="IB50" s="39"/>
      <c r="IC50" s="39"/>
      <c r="ID50" s="39"/>
      <c r="IE50" s="39"/>
      <c r="IF50" s="42"/>
      <c r="IG50" s="42"/>
      <c r="IH50" s="42"/>
      <c r="II50" s="42"/>
      <c r="IJ50" s="42"/>
      <c r="IK50" s="42"/>
      <c r="IL50" s="42"/>
      <c r="IM50" s="42"/>
    </row>
    <row r="51" s="1" customFormat="1" ht="18" customHeight="1" spans="1:247">
      <c r="A51" s="8"/>
      <c r="B51" s="8"/>
      <c r="C51" s="14" t="s">
        <v>62</v>
      </c>
      <c r="D51" s="12">
        <v>0.413</v>
      </c>
      <c r="E51" s="25"/>
      <c r="F51" s="10"/>
      <c r="G51" s="12">
        <v>0.467</v>
      </c>
      <c r="H51" s="10"/>
      <c r="I51" s="35">
        <v>0</v>
      </c>
      <c r="J51" s="12">
        <v>0.88</v>
      </c>
      <c r="K51" s="25"/>
      <c r="L51" s="36"/>
      <c r="M51" s="36">
        <f t="shared" si="2"/>
        <v>0.467</v>
      </c>
      <c r="N51" s="40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39"/>
      <c r="HU51" s="39"/>
      <c r="HV51" s="39"/>
      <c r="HW51" s="39"/>
      <c r="HX51" s="39"/>
      <c r="HY51" s="39"/>
      <c r="HZ51" s="39"/>
      <c r="IA51" s="39"/>
      <c r="IB51" s="39"/>
      <c r="IC51" s="39"/>
      <c r="ID51" s="39"/>
      <c r="IE51" s="39"/>
      <c r="IF51" s="42"/>
      <c r="IG51" s="42"/>
      <c r="IH51" s="42"/>
      <c r="II51" s="42"/>
      <c r="IJ51" s="42"/>
      <c r="IK51" s="42"/>
      <c r="IL51" s="42"/>
      <c r="IM51" s="42"/>
    </row>
    <row r="52" s="1" customFormat="1" ht="18" customHeight="1" spans="1:247">
      <c r="A52" s="8" t="s">
        <v>63</v>
      </c>
      <c r="B52" s="8" t="s">
        <v>64</v>
      </c>
      <c r="C52" s="11" t="s">
        <v>27</v>
      </c>
      <c r="D52" s="11">
        <v>45000</v>
      </c>
      <c r="E52" s="24"/>
      <c r="F52" s="10"/>
      <c r="G52" s="12"/>
      <c r="H52" s="21">
        <v>51765</v>
      </c>
      <c r="I52" s="35">
        <v>47315</v>
      </c>
      <c r="J52" s="12">
        <v>49450</v>
      </c>
      <c r="K52" s="25"/>
      <c r="L52" s="36"/>
      <c r="M52" s="36">
        <f t="shared" si="2"/>
        <v>51765</v>
      </c>
      <c r="N52" s="40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39"/>
      <c r="GM52" s="39"/>
      <c r="GN52" s="39"/>
      <c r="GO52" s="39"/>
      <c r="GP52" s="39"/>
      <c r="GQ52" s="39"/>
      <c r="GR52" s="39"/>
      <c r="GS52" s="39"/>
      <c r="GT52" s="39"/>
      <c r="GU52" s="39"/>
      <c r="GV52" s="39"/>
      <c r="GW52" s="39"/>
      <c r="GX52" s="39"/>
      <c r="GY52" s="39"/>
      <c r="GZ52" s="39"/>
      <c r="HA52" s="39"/>
      <c r="HB52" s="39"/>
      <c r="HC52" s="39"/>
      <c r="HD52" s="39"/>
      <c r="HE52" s="39"/>
      <c r="HF52" s="39"/>
      <c r="HG52" s="39"/>
      <c r="HH52" s="39"/>
      <c r="HI52" s="39"/>
      <c r="HJ52" s="39"/>
      <c r="HK52" s="39"/>
      <c r="HL52" s="39"/>
      <c r="HM52" s="39"/>
      <c r="HN52" s="39"/>
      <c r="HO52" s="39"/>
      <c r="HP52" s="39"/>
      <c r="HQ52" s="39"/>
      <c r="HR52" s="39"/>
      <c r="HS52" s="39"/>
      <c r="HT52" s="39"/>
      <c r="HU52" s="39"/>
      <c r="HV52" s="39"/>
      <c r="HW52" s="39"/>
      <c r="HX52" s="39"/>
      <c r="HY52" s="39"/>
      <c r="HZ52" s="39"/>
      <c r="IA52" s="39"/>
      <c r="IB52" s="39"/>
      <c r="IC52" s="39"/>
      <c r="ID52" s="39"/>
      <c r="IE52" s="39"/>
      <c r="IF52" s="42"/>
      <c r="IG52" s="42"/>
      <c r="IH52" s="42"/>
      <c r="II52" s="42"/>
      <c r="IJ52" s="42"/>
      <c r="IK52" s="42"/>
      <c r="IL52" s="42"/>
      <c r="IM52" s="42"/>
    </row>
    <row r="53" s="1" customFormat="1" ht="18" customHeight="1" spans="1:247">
      <c r="A53" s="8"/>
      <c r="B53" s="8"/>
      <c r="C53" s="11" t="s">
        <v>24</v>
      </c>
      <c r="D53" s="11">
        <v>2759</v>
      </c>
      <c r="E53" s="24"/>
      <c r="F53" s="10"/>
      <c r="G53" s="12">
        <v>2643.1</v>
      </c>
      <c r="H53" s="10">
        <v>-5022.1</v>
      </c>
      <c r="I53" s="35"/>
      <c r="J53" s="12">
        <v>380</v>
      </c>
      <c r="K53" s="25"/>
      <c r="L53" s="36"/>
      <c r="M53" s="36">
        <f t="shared" si="2"/>
        <v>-2379</v>
      </c>
      <c r="N53" s="40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39"/>
      <c r="GM53" s="39"/>
      <c r="GN53" s="39"/>
      <c r="GO53" s="39"/>
      <c r="GP53" s="39"/>
      <c r="GQ53" s="39"/>
      <c r="GR53" s="39"/>
      <c r="GS53" s="39"/>
      <c r="GT53" s="39"/>
      <c r="GU53" s="39"/>
      <c r="GV53" s="39"/>
      <c r="GW53" s="39"/>
      <c r="GX53" s="39"/>
      <c r="GY53" s="39"/>
      <c r="GZ53" s="39"/>
      <c r="HA53" s="39"/>
      <c r="HB53" s="39"/>
      <c r="HC53" s="39"/>
      <c r="HD53" s="39"/>
      <c r="HE53" s="39"/>
      <c r="HF53" s="39"/>
      <c r="HG53" s="39"/>
      <c r="HH53" s="39"/>
      <c r="HI53" s="39"/>
      <c r="HJ53" s="39"/>
      <c r="HK53" s="39"/>
      <c r="HL53" s="39"/>
      <c r="HM53" s="39"/>
      <c r="HN53" s="39"/>
      <c r="HO53" s="39"/>
      <c r="HP53" s="39"/>
      <c r="HQ53" s="39"/>
      <c r="HR53" s="39"/>
      <c r="HS53" s="39"/>
      <c r="HT53" s="39"/>
      <c r="HU53" s="39"/>
      <c r="HV53" s="39"/>
      <c r="HW53" s="39"/>
      <c r="HX53" s="39"/>
      <c r="HY53" s="39"/>
      <c r="HZ53" s="39"/>
      <c r="IA53" s="39"/>
      <c r="IB53" s="39"/>
      <c r="IC53" s="39"/>
      <c r="ID53" s="39"/>
      <c r="IE53" s="39"/>
      <c r="IF53" s="42"/>
      <c r="IG53" s="42"/>
      <c r="IH53" s="42"/>
      <c r="II53" s="42"/>
      <c r="IJ53" s="42"/>
      <c r="IK53" s="42"/>
      <c r="IL53" s="42"/>
      <c r="IM53" s="42"/>
    </row>
    <row r="54" s="1" customFormat="1" ht="18" customHeight="1" spans="1:247">
      <c r="A54" s="8"/>
      <c r="B54" s="8"/>
      <c r="C54" s="14" t="s">
        <v>65</v>
      </c>
      <c r="D54" s="11">
        <v>765.14</v>
      </c>
      <c r="E54" s="24"/>
      <c r="F54" s="10"/>
      <c r="G54" s="12"/>
      <c r="H54" s="10"/>
      <c r="I54" s="14"/>
      <c r="J54" s="12">
        <v>765.14</v>
      </c>
      <c r="K54" s="25"/>
      <c r="L54" s="36"/>
      <c r="M54" s="36">
        <f t="shared" si="2"/>
        <v>0</v>
      </c>
      <c r="N54" s="40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42"/>
      <c r="IG54" s="42"/>
      <c r="IH54" s="42"/>
      <c r="II54" s="42"/>
      <c r="IJ54" s="42"/>
      <c r="IK54" s="42"/>
      <c r="IL54" s="42"/>
      <c r="IM54" s="42"/>
    </row>
    <row r="55" s="1" customFormat="1" ht="18" customHeight="1" spans="1:247">
      <c r="A55" s="8"/>
      <c r="B55" s="8"/>
      <c r="C55" s="14" t="s">
        <v>66</v>
      </c>
      <c r="D55" s="11">
        <v>765.14</v>
      </c>
      <c r="E55" s="24"/>
      <c r="F55" s="10"/>
      <c r="G55" s="12"/>
      <c r="H55" s="10"/>
      <c r="I55" s="14"/>
      <c r="J55" s="12">
        <v>765.14</v>
      </c>
      <c r="K55" s="25"/>
      <c r="L55" s="36"/>
      <c r="M55" s="36">
        <f t="shared" si="2"/>
        <v>0</v>
      </c>
      <c r="N55" s="40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42"/>
      <c r="IG55" s="42"/>
      <c r="IH55" s="42"/>
      <c r="II55" s="42"/>
      <c r="IJ55" s="42"/>
      <c r="IK55" s="42"/>
      <c r="IL55" s="42"/>
      <c r="IM55" s="42"/>
    </row>
    <row r="56" s="1" customFormat="1" ht="18" customHeight="1" spans="1:247">
      <c r="A56" s="8"/>
      <c r="B56" s="8"/>
      <c r="C56" s="14" t="s">
        <v>67</v>
      </c>
      <c r="D56" s="11">
        <v>765.14</v>
      </c>
      <c r="E56" s="24"/>
      <c r="F56" s="10"/>
      <c r="G56" s="12"/>
      <c r="H56" s="10"/>
      <c r="I56" s="14"/>
      <c r="J56" s="12">
        <v>765.14</v>
      </c>
      <c r="K56" s="25"/>
      <c r="L56" s="36"/>
      <c r="M56" s="36">
        <f t="shared" si="2"/>
        <v>0</v>
      </c>
      <c r="N56" s="40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42"/>
      <c r="IG56" s="42"/>
      <c r="IH56" s="42"/>
      <c r="II56" s="42"/>
      <c r="IJ56" s="42"/>
      <c r="IK56" s="42"/>
      <c r="IL56" s="42"/>
      <c r="IM56" s="42"/>
    </row>
    <row r="57" s="1" customFormat="1" ht="18" customHeight="1" spans="1:247">
      <c r="A57" s="8"/>
      <c r="B57" s="8"/>
      <c r="C57" s="14" t="s">
        <v>68</v>
      </c>
      <c r="D57" s="11">
        <v>220.23</v>
      </c>
      <c r="E57" s="24"/>
      <c r="F57" s="10"/>
      <c r="G57" s="12"/>
      <c r="H57" s="10"/>
      <c r="I57" s="14"/>
      <c r="J57" s="12">
        <v>220.23</v>
      </c>
      <c r="K57" s="25"/>
      <c r="L57" s="36"/>
      <c r="M57" s="36">
        <f t="shared" si="2"/>
        <v>0</v>
      </c>
      <c r="N57" s="40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39"/>
      <c r="GM57" s="39"/>
      <c r="GN57" s="39"/>
      <c r="GO57" s="39"/>
      <c r="GP57" s="39"/>
      <c r="GQ57" s="39"/>
      <c r="GR57" s="39"/>
      <c r="GS57" s="39"/>
      <c r="GT57" s="39"/>
      <c r="GU57" s="39"/>
      <c r="GV57" s="39"/>
      <c r="GW57" s="39"/>
      <c r="GX57" s="39"/>
      <c r="GY57" s="39"/>
      <c r="GZ57" s="39"/>
      <c r="HA57" s="39"/>
      <c r="HB57" s="39"/>
      <c r="HC57" s="39"/>
      <c r="HD57" s="39"/>
      <c r="HE57" s="39"/>
      <c r="HF57" s="39"/>
      <c r="HG57" s="39"/>
      <c r="HH57" s="39"/>
      <c r="HI57" s="39"/>
      <c r="HJ57" s="39"/>
      <c r="HK57" s="39"/>
      <c r="HL57" s="39"/>
      <c r="HM57" s="39"/>
      <c r="HN57" s="39"/>
      <c r="HO57" s="39"/>
      <c r="HP57" s="39"/>
      <c r="HQ57" s="39"/>
      <c r="HR57" s="39"/>
      <c r="HS57" s="39"/>
      <c r="HT57" s="39"/>
      <c r="HU57" s="39"/>
      <c r="HV57" s="39"/>
      <c r="HW57" s="39"/>
      <c r="HX57" s="39"/>
      <c r="HY57" s="39"/>
      <c r="HZ57" s="39"/>
      <c r="IA57" s="39"/>
      <c r="IB57" s="39"/>
      <c r="IC57" s="39"/>
      <c r="ID57" s="39"/>
      <c r="IE57" s="39"/>
      <c r="IF57" s="42"/>
      <c r="IG57" s="42"/>
      <c r="IH57" s="42"/>
      <c r="II57" s="42"/>
      <c r="IJ57" s="42"/>
      <c r="IK57" s="42"/>
      <c r="IL57" s="42"/>
      <c r="IM57" s="42"/>
    </row>
    <row r="58" s="1" customFormat="1" ht="18" customHeight="1" spans="1:247">
      <c r="A58" s="8"/>
      <c r="B58" s="8"/>
      <c r="C58" s="14" t="s">
        <v>69</v>
      </c>
      <c r="D58" s="12">
        <v>117.819</v>
      </c>
      <c r="E58" s="25"/>
      <c r="F58" s="10"/>
      <c r="G58" s="12"/>
      <c r="H58" s="10"/>
      <c r="I58" s="14"/>
      <c r="J58" s="12">
        <v>117.819</v>
      </c>
      <c r="K58" s="25"/>
      <c r="L58" s="36"/>
      <c r="M58" s="36">
        <f t="shared" si="2"/>
        <v>0</v>
      </c>
      <c r="N58" s="40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39"/>
      <c r="GM58" s="39"/>
      <c r="GN58" s="39"/>
      <c r="GO58" s="39"/>
      <c r="GP58" s="39"/>
      <c r="GQ58" s="39"/>
      <c r="GR58" s="39"/>
      <c r="GS58" s="39"/>
      <c r="GT58" s="39"/>
      <c r="GU58" s="39"/>
      <c r="GV58" s="39"/>
      <c r="GW58" s="39"/>
      <c r="GX58" s="39"/>
      <c r="GY58" s="39"/>
      <c r="GZ58" s="39"/>
      <c r="HA58" s="39"/>
      <c r="HB58" s="39"/>
      <c r="HC58" s="39"/>
      <c r="HD58" s="39"/>
      <c r="HE58" s="39"/>
      <c r="HF58" s="39"/>
      <c r="HG58" s="39"/>
      <c r="HH58" s="39"/>
      <c r="HI58" s="39"/>
      <c r="HJ58" s="39"/>
      <c r="HK58" s="39"/>
      <c r="HL58" s="39"/>
      <c r="HM58" s="39"/>
      <c r="HN58" s="39"/>
      <c r="HO58" s="39"/>
      <c r="HP58" s="39"/>
      <c r="HQ58" s="39"/>
      <c r="HR58" s="39"/>
      <c r="HS58" s="39"/>
      <c r="HT58" s="39"/>
      <c r="HU58" s="39"/>
      <c r="HV58" s="39"/>
      <c r="HW58" s="39"/>
      <c r="HX58" s="39"/>
      <c r="HY58" s="39"/>
      <c r="HZ58" s="39"/>
      <c r="IA58" s="39"/>
      <c r="IB58" s="39"/>
      <c r="IC58" s="39"/>
      <c r="ID58" s="39"/>
      <c r="IE58" s="39"/>
      <c r="IF58" s="42"/>
      <c r="IG58" s="42"/>
      <c r="IH58" s="42"/>
      <c r="II58" s="42"/>
      <c r="IJ58" s="42"/>
      <c r="IK58" s="42"/>
      <c r="IL58" s="42"/>
      <c r="IM58" s="42"/>
    </row>
    <row r="59" s="1" customFormat="1" ht="18" customHeight="1" spans="1:247">
      <c r="A59" s="8"/>
      <c r="B59" s="8"/>
      <c r="C59" s="11" t="s">
        <v>70</v>
      </c>
      <c r="D59" s="11">
        <v>2300</v>
      </c>
      <c r="E59" s="24"/>
      <c r="F59" s="10"/>
      <c r="G59" s="12">
        <v>14342.18</v>
      </c>
      <c r="H59" s="10">
        <v>-11871.18</v>
      </c>
      <c r="I59" s="35">
        <v>0</v>
      </c>
      <c r="J59" s="12">
        <v>4771</v>
      </c>
      <c r="K59" s="25"/>
      <c r="L59" s="36"/>
      <c r="M59" s="36">
        <f t="shared" si="2"/>
        <v>2471</v>
      </c>
      <c r="N59" s="40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39"/>
      <c r="GM59" s="39"/>
      <c r="GN59" s="39"/>
      <c r="GO59" s="39"/>
      <c r="GP59" s="39"/>
      <c r="GQ59" s="39"/>
      <c r="GR59" s="39"/>
      <c r="GS59" s="39"/>
      <c r="GT59" s="39"/>
      <c r="GU59" s="39"/>
      <c r="GV59" s="39"/>
      <c r="GW59" s="39"/>
      <c r="GX59" s="39"/>
      <c r="GY59" s="39"/>
      <c r="GZ59" s="39"/>
      <c r="HA59" s="39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V59" s="39"/>
      <c r="HW59" s="39"/>
      <c r="HX59" s="39"/>
      <c r="HY59" s="39"/>
      <c r="HZ59" s="39"/>
      <c r="IA59" s="39"/>
      <c r="IB59" s="39"/>
      <c r="IC59" s="39"/>
      <c r="ID59" s="39"/>
      <c r="IE59" s="39"/>
      <c r="IF59" s="42"/>
      <c r="IG59" s="42"/>
      <c r="IH59" s="42"/>
      <c r="II59" s="42"/>
      <c r="IJ59" s="42"/>
      <c r="IK59" s="42"/>
      <c r="IL59" s="42"/>
      <c r="IM59" s="42"/>
    </row>
    <row r="60" s="1" customFormat="1" ht="18" customHeight="1" spans="1:247">
      <c r="A60" s="8"/>
      <c r="B60" s="8"/>
      <c r="C60" s="11" t="s">
        <v>71</v>
      </c>
      <c r="D60" s="11">
        <v>3700</v>
      </c>
      <c r="E60" s="24"/>
      <c r="F60" s="10"/>
      <c r="G60" s="12">
        <v>35210.46</v>
      </c>
      <c r="H60" s="10">
        <v>-32166.46</v>
      </c>
      <c r="I60" s="35">
        <v>0</v>
      </c>
      <c r="J60" s="12">
        <v>6744</v>
      </c>
      <c r="K60" s="25"/>
      <c r="L60" s="36"/>
      <c r="M60" s="36">
        <f t="shared" si="2"/>
        <v>3044</v>
      </c>
      <c r="N60" s="40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42"/>
      <c r="IG60" s="42"/>
      <c r="IH60" s="42"/>
      <c r="II60" s="42"/>
      <c r="IJ60" s="42"/>
      <c r="IK60" s="42"/>
      <c r="IL60" s="42"/>
      <c r="IM60" s="42"/>
    </row>
    <row r="61" s="1" customFormat="1" ht="18" customHeight="1" spans="1:247">
      <c r="A61" s="8"/>
      <c r="B61" s="8"/>
      <c r="C61" s="11" t="s">
        <v>72</v>
      </c>
      <c r="D61" s="11">
        <v>720</v>
      </c>
      <c r="E61" s="24"/>
      <c r="F61" s="10"/>
      <c r="G61" s="11">
        <v>1314.98</v>
      </c>
      <c r="H61" s="10">
        <v>-1544.98</v>
      </c>
      <c r="I61" s="35">
        <v>0</v>
      </c>
      <c r="J61" s="12">
        <v>490</v>
      </c>
      <c r="K61" s="25"/>
      <c r="L61" s="36"/>
      <c r="M61" s="36">
        <f t="shared" si="2"/>
        <v>-230</v>
      </c>
      <c r="N61" s="40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42"/>
      <c r="IG61" s="42"/>
      <c r="IH61" s="42"/>
      <c r="II61" s="42"/>
      <c r="IJ61" s="42"/>
      <c r="IK61" s="42"/>
      <c r="IL61" s="42"/>
      <c r="IM61" s="42"/>
    </row>
    <row r="62" s="1" customFormat="1" ht="18" customHeight="1" spans="1:247">
      <c r="A62" s="8"/>
      <c r="B62" s="8"/>
      <c r="C62" s="11" t="s">
        <v>48</v>
      </c>
      <c r="D62" s="11">
        <v>1047.6</v>
      </c>
      <c r="E62" s="24"/>
      <c r="F62" s="10"/>
      <c r="G62" s="11">
        <v>1183.79</v>
      </c>
      <c r="H62" s="10">
        <v>-1331.05</v>
      </c>
      <c r="I62" s="35">
        <v>0</v>
      </c>
      <c r="J62" s="12">
        <v>900.34</v>
      </c>
      <c r="K62" s="25"/>
      <c r="L62" s="36"/>
      <c r="M62" s="36">
        <f t="shared" si="2"/>
        <v>-147.26</v>
      </c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42"/>
      <c r="IG62" s="42"/>
      <c r="IH62" s="42"/>
      <c r="II62" s="42"/>
      <c r="IJ62" s="42"/>
      <c r="IK62" s="42"/>
      <c r="IL62" s="42"/>
      <c r="IM62" s="42"/>
    </row>
    <row r="63" s="1" customFormat="1" ht="18" customHeight="1" spans="1:247">
      <c r="A63" s="8"/>
      <c r="B63" s="8"/>
      <c r="C63" s="11" t="s">
        <v>49</v>
      </c>
      <c r="D63" s="11">
        <v>0</v>
      </c>
      <c r="E63" s="24"/>
      <c r="F63" s="10"/>
      <c r="G63" s="11">
        <v>58.06</v>
      </c>
      <c r="H63" s="10">
        <v>-58.06</v>
      </c>
      <c r="I63" s="35">
        <v>0</v>
      </c>
      <c r="J63" s="12">
        <v>0</v>
      </c>
      <c r="K63" s="25"/>
      <c r="L63" s="36"/>
      <c r="M63" s="36">
        <f t="shared" si="2"/>
        <v>0</v>
      </c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42"/>
      <c r="IG63" s="42"/>
      <c r="IH63" s="42"/>
      <c r="II63" s="42"/>
      <c r="IJ63" s="42"/>
      <c r="IK63" s="42"/>
      <c r="IL63" s="42"/>
      <c r="IM63" s="42"/>
    </row>
    <row r="64" s="1" customFormat="1" ht="47" customHeight="1" spans="1:13">
      <c r="A64" s="15" t="s">
        <v>73</v>
      </c>
      <c r="B64" s="15"/>
      <c r="C64" s="15"/>
      <c r="D64" s="15"/>
      <c r="E64" s="28"/>
      <c r="F64" s="15"/>
      <c r="G64" s="15"/>
      <c r="H64" s="15"/>
      <c r="I64" s="15"/>
      <c r="J64" s="15"/>
      <c r="K64" s="28"/>
      <c r="L64" s="4"/>
      <c r="M64" s="4"/>
    </row>
    <row r="65" customHeight="1" spans="11:13">
      <c r="K65" s="44"/>
      <c r="L65" s="45"/>
      <c r="M65" s="45"/>
    </row>
    <row r="68" s="1" customFormat="1" customHeight="1" spans="5:13">
      <c r="E68" s="2"/>
      <c r="K68" s="3"/>
      <c r="L68" s="46"/>
      <c r="M68" s="4"/>
    </row>
  </sheetData>
  <mergeCells count="11">
    <mergeCell ref="A1:J1"/>
    <mergeCell ref="A2:J2"/>
    <mergeCell ref="A64:J64"/>
    <mergeCell ref="A4:A36"/>
    <mergeCell ref="A39:A51"/>
    <mergeCell ref="A52:A63"/>
    <mergeCell ref="B4:B9"/>
    <mergeCell ref="B10:B36"/>
    <mergeCell ref="B37:B39"/>
    <mergeCell ref="B40:B51"/>
    <mergeCell ref="B52:B6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</dc:creator>
  <cp:lastModifiedBy>丽梅</cp:lastModifiedBy>
  <dcterms:created xsi:type="dcterms:W3CDTF">2020-07-02T00:38:00Z</dcterms:created>
  <dcterms:modified xsi:type="dcterms:W3CDTF">2020-07-24T17:35:25Z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