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 MNH NHUT\Downloads\"/>
    </mc:Choice>
  </mc:AlternateContent>
  <xr:revisionPtr revIDLastSave="0" documentId="8_{E87F76FF-8F9E-450D-BEBC-AE2032F81A3B}" xr6:coauthVersionLast="47" xr6:coauthVersionMax="47" xr10:uidLastSave="{00000000-0000-0000-0000-000000000000}"/>
  <bookViews>
    <workbookView xWindow="-110" yWindow="-110" windowWidth="25820" windowHeight="13900" xr2:uid="{2BB6BA79-BC7F-446E-8A35-8C0FF06B7CA3}"/>
  </bookViews>
  <sheets>
    <sheet name="Test mẫu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G9" i="1" s="1"/>
  <c r="E10" i="1"/>
  <c r="E11" i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24" i="1"/>
  <c r="E25" i="1"/>
  <c r="E26" i="1"/>
  <c r="E27" i="1"/>
  <c r="G27" i="1" s="1"/>
  <c r="E28" i="1"/>
  <c r="G28" i="1" s="1"/>
  <c r="E29" i="1"/>
  <c r="E30" i="1"/>
  <c r="G30" i="1" s="1"/>
  <c r="E31" i="1"/>
  <c r="E32" i="1"/>
  <c r="E33" i="1"/>
  <c r="E34" i="1"/>
  <c r="E35" i="1"/>
  <c r="E36" i="1"/>
  <c r="G36" i="1" s="1"/>
  <c r="E37" i="1"/>
  <c r="G37" i="1" s="1"/>
  <c r="E23" i="1"/>
  <c r="E3" i="1"/>
  <c r="G23" i="1"/>
  <c r="G24" i="1"/>
  <c r="G25" i="1"/>
  <c r="G26" i="1"/>
  <c r="G29" i="1"/>
  <c r="G31" i="1"/>
  <c r="G32" i="1"/>
  <c r="G33" i="1"/>
  <c r="G34" i="1"/>
  <c r="G35" i="1"/>
  <c r="H38" i="1"/>
  <c r="G10" i="1"/>
  <c r="G11" i="1"/>
  <c r="G4" i="1"/>
  <c r="G3" i="1"/>
  <c r="B18" i="1"/>
  <c r="B38" i="1"/>
  <c r="H18" i="1"/>
  <c r="G5" i="1"/>
  <c r="G6" i="1"/>
  <c r="G7" i="1"/>
  <c r="G8" i="1"/>
  <c r="G38" i="1" l="1"/>
  <c r="G39" i="1"/>
  <c r="H39" i="1"/>
  <c r="G18" i="1"/>
  <c r="G19" i="1" s="1"/>
  <c r="H19" i="1"/>
</calcChain>
</file>

<file path=xl/sharedStrings.xml><?xml version="1.0" encoding="utf-8"?>
<sst xmlns="http://schemas.openxmlformats.org/spreadsheetml/2006/main" count="20" uniqueCount="10">
  <si>
    <t>i</t>
  </si>
  <si>
    <t>Mục:</t>
  </si>
  <si>
    <t>Tổng:</t>
  </si>
  <si>
    <t>J:</t>
  </si>
  <si>
    <t>x (i)</t>
  </si>
  <si>
    <t>y (i)</t>
  </si>
  <si>
    <t>f(x) = a * x + b (Tính tay)</t>
  </si>
  <si>
    <t>f(x) = a * x + b (Code)</t>
  </si>
  <si>
    <t>(f(x) - y)^2 (Tính tay)</t>
  </si>
  <si>
    <t>(f(x) - y)^2 (Code)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</si>
</sst>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w\ \=\ 0.00E+00"/>
    <numFmt numFmtId="169" formatCode="&quot;b = &quot;0.000000000"/>
    <numFmt numFmtId="176" formatCode="\w\ \=\ 0.0000000E+00"/>
  </numFmts>
  <fonts count="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9.6"/>
      <color rgb="FFADAFAE"/>
      <name val="Var(--bs-font-monospace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2" fillId="0" borderId="1" xfId="0" applyNumberFormat="1" applyFont="1" applyBorder="1" applyAlignment="1">
      <alignment vertical="center"/>
    </xf>
    <xf numFmtId="16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9" fontId="1" fillId="0" borderId="3" xfId="0" applyNumberFormat="1" applyFont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7</xdr:row>
      <xdr:rowOff>80010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DC70B8-6B1A-1494-4FDF-ED07AF0C4BCC}"/>
            </a:ext>
          </a:extLst>
        </xdr:cNvPr>
        <xdr:cNvSpPr txBox="1"/>
      </xdr:nvSpPr>
      <xdr:spPr>
        <a:xfrm>
          <a:off x="662940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533400</xdr:colOff>
      <xdr:row>7</xdr:row>
      <xdr:rowOff>80010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92F4DB-B723-C987-E498-B9EEDBD8DE58}"/>
            </a:ext>
          </a:extLst>
        </xdr:cNvPr>
        <xdr:cNvSpPr txBox="1"/>
      </xdr:nvSpPr>
      <xdr:spPr>
        <a:xfrm>
          <a:off x="662940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737E-1958-49F2-85F6-61B881A683D3}">
  <dimension ref="A1:H39"/>
  <sheetViews>
    <sheetView tabSelected="1" topLeftCell="A13" workbookViewId="0">
      <selection activeCell="E23" sqref="E23:E37"/>
    </sheetView>
  </sheetViews>
  <sheetFormatPr defaultRowHeight="14"/>
  <cols>
    <col min="1" max="1" width="17.58203125" customWidth="1"/>
    <col min="2" max="2" width="26.25" customWidth="1"/>
    <col min="3" max="3" width="17.25" customWidth="1"/>
    <col min="4" max="4" width="18.1640625" customWidth="1"/>
    <col min="5" max="5" width="29.4140625" customWidth="1"/>
    <col min="6" max="6" width="31.83203125" customWidth="1"/>
    <col min="7" max="7" width="21.25" customWidth="1"/>
    <col min="8" max="8" width="23.5" customWidth="1"/>
  </cols>
  <sheetData>
    <row r="1" spans="1:8">
      <c r="A1" s="13">
        <v>1.0157358000000001E-7</v>
      </c>
      <c r="B1" s="21">
        <v>-0.40155127822067199</v>
      </c>
      <c r="C1" s="1"/>
      <c r="D1" s="1"/>
      <c r="E1" s="10"/>
      <c r="F1" s="22"/>
      <c r="G1" s="1"/>
      <c r="H1" s="1"/>
    </row>
    <row r="2" spans="1:8">
      <c r="A2" s="2" t="s">
        <v>1</v>
      </c>
      <c r="B2" s="15" t="s">
        <v>0</v>
      </c>
      <c r="C2" s="2" t="s">
        <v>4</v>
      </c>
      <c r="D2" s="2" t="s">
        <v>5</v>
      </c>
      <c r="E2" s="2" t="s">
        <v>6</v>
      </c>
      <c r="F2" s="26" t="s">
        <v>7</v>
      </c>
      <c r="G2" s="2" t="s">
        <v>8</v>
      </c>
      <c r="H2" s="2" t="s">
        <v>9</v>
      </c>
    </row>
    <row r="3" spans="1:8">
      <c r="A3" s="3"/>
      <c r="B3" s="4">
        <v>1</v>
      </c>
      <c r="C3" s="23">
        <v>37837612</v>
      </c>
      <c r="D3" s="23">
        <v>4.1216600000000003</v>
      </c>
      <c r="E3" s="24">
        <f>$A$1*C3+$B$1</f>
        <v>3.4417504312702882</v>
      </c>
      <c r="F3" s="3">
        <v>3.4417504312702798</v>
      </c>
      <c r="G3" s="3">
        <f>(E3 - D3)^2</f>
        <v>0.46227702165022311</v>
      </c>
      <c r="H3" s="3">
        <v>0.462277021650223</v>
      </c>
    </row>
    <row r="4" spans="1:8">
      <c r="A4" s="3"/>
      <c r="B4" s="4">
        <v>2</v>
      </c>
      <c r="C4" s="3">
        <v>37395246</v>
      </c>
      <c r="D4" s="3">
        <v>3.92089</v>
      </c>
      <c r="E4" s="3">
        <f>$A$1*C4+$B$1</f>
        <v>3.3968177329800082</v>
      </c>
      <c r="F4" s="3">
        <v>3.3968177329799998</v>
      </c>
      <c r="G4" s="3">
        <f>(E4 - D4)^2</f>
        <v>0.27465174105947354</v>
      </c>
      <c r="H4" s="3">
        <v>0.27465174105947399</v>
      </c>
    </row>
    <row r="5" spans="1:8">
      <c r="A5" s="3"/>
      <c r="B5" s="4">
        <v>3</v>
      </c>
      <c r="C5" s="3">
        <v>36610827</v>
      </c>
      <c r="D5" s="3">
        <v>3.2153999999999998</v>
      </c>
      <c r="E5" s="3">
        <f>$A$1*C5+$B$1</f>
        <v>3.3171414869299882</v>
      </c>
      <c r="F5" s="3">
        <v>3.3171414869299798</v>
      </c>
      <c r="G5" s="3">
        <f>(E5 - D5)^2</f>
        <v>1.0351330162725002E-2</v>
      </c>
      <c r="H5" s="3">
        <v>1.03513301627249E-2</v>
      </c>
    </row>
    <row r="6" spans="1:8">
      <c r="A6" s="3"/>
      <c r="B6" s="4">
        <v>4</v>
      </c>
      <c r="C6" s="3">
        <v>29555651</v>
      </c>
      <c r="D6" s="3">
        <v>2.5450599999999999</v>
      </c>
      <c r="E6" s="3">
        <f>$A$1*C6+$B$1</f>
        <v>2.6005220030799086</v>
      </c>
      <c r="F6" s="3">
        <v>2.6005220030799001</v>
      </c>
      <c r="G6" s="3">
        <f>(E6 - D6)^2</f>
        <v>3.0760337856357992E-3</v>
      </c>
      <c r="H6" s="3">
        <v>3.0760337856357402E-3</v>
      </c>
    </row>
    <row r="7" spans="1:8">
      <c r="A7" s="3"/>
      <c r="B7" s="4">
        <v>5</v>
      </c>
      <c r="C7" s="3">
        <v>25928216</v>
      </c>
      <c r="D7" s="3">
        <v>2.2183099999999998</v>
      </c>
      <c r="E7" s="3">
        <f>$A$1*C7+$B$1</f>
        <v>2.2320704439126082</v>
      </c>
      <c r="F7" s="3">
        <v>2.2320704439125998</v>
      </c>
      <c r="G7" s="3">
        <f>(E7 - D7)^2</f>
        <v>1.893498166720428E-4</v>
      </c>
      <c r="H7" s="3">
        <v>1.8934981667203E-4</v>
      </c>
    </row>
    <row r="8" spans="1:8">
      <c r="A8" s="3"/>
      <c r="B8" s="4">
        <v>6</v>
      </c>
      <c r="C8" s="3">
        <v>30423112</v>
      </c>
      <c r="D8" s="3">
        <v>2.6137600000000001</v>
      </c>
      <c r="E8" s="3">
        <f>$A$1*C8+$B$1</f>
        <v>2.6886331223602884</v>
      </c>
      <c r="F8" s="3">
        <v>2.68863312236028</v>
      </c>
      <c r="G8" s="3">
        <f>(E8 - D8)^2</f>
        <v>5.6059844519787058E-3</v>
      </c>
      <c r="H8" s="3">
        <v>5.6059844519786304E-3</v>
      </c>
    </row>
    <row r="9" spans="1:8">
      <c r="A9" s="3"/>
      <c r="B9" s="4">
        <v>7</v>
      </c>
      <c r="C9" s="3">
        <v>21881189</v>
      </c>
      <c r="D9" s="3">
        <v>1.85961</v>
      </c>
      <c r="E9" s="3">
        <f>$A$1*C9+$B$1</f>
        <v>1.8209994231659479</v>
      </c>
      <c r="F9" s="3">
        <v>1.8209994231659401</v>
      </c>
      <c r="G9" s="3">
        <f>(E9 - D9)^2</f>
        <v>1.4907766434582416E-3</v>
      </c>
      <c r="H9" s="3">
        <v>1.4907766434582501E-3</v>
      </c>
    </row>
    <row r="10" spans="1:8">
      <c r="A10" s="3"/>
      <c r="B10" s="4">
        <v>8</v>
      </c>
      <c r="C10" s="3">
        <v>35810179</v>
      </c>
      <c r="D10" s="3">
        <v>3.1476099999999998</v>
      </c>
      <c r="E10" s="3">
        <f>$A$1*C10+$B$1</f>
        <v>3.2358168032501484</v>
      </c>
      <c r="F10" s="3">
        <v>3.23581680325014</v>
      </c>
      <c r="G10" s="3">
        <f>(E10 - D10)^2</f>
        <v>7.7804401396104296E-3</v>
      </c>
      <c r="H10" s="3">
        <v>7.7804401396103498E-3</v>
      </c>
    </row>
    <row r="11" spans="1:8">
      <c r="A11" s="3"/>
      <c r="B11" s="4">
        <v>9</v>
      </c>
      <c r="C11" s="3">
        <v>35355055</v>
      </c>
      <c r="D11" s="3">
        <v>3.07585</v>
      </c>
      <c r="E11" s="3">
        <f>$A$1*C11+$B$1</f>
        <v>3.1895882292262283</v>
      </c>
      <c r="F11" s="3">
        <v>3.1895882289999999</v>
      </c>
      <c r="G11" s="3">
        <f>(E11 - D11)^2</f>
        <v>1.2936384787518062E-2</v>
      </c>
      <c r="H11" s="3">
        <v>1.29363847875179E-2</v>
      </c>
    </row>
    <row r="12" spans="1:8">
      <c r="A12" s="3"/>
      <c r="B12" s="4">
        <v>10</v>
      </c>
      <c r="C12" s="3">
        <v>29399699</v>
      </c>
      <c r="D12" s="3">
        <v>2.5671400000000002</v>
      </c>
      <c r="E12" s="3">
        <f>$A$1*C12+$B$1</f>
        <v>2.5846814001317484</v>
      </c>
      <c r="F12" s="3">
        <v>2.58468140013174</v>
      </c>
      <c r="G12" s="3">
        <f>(E12 - D12)^2</f>
        <v>3.0770071858209606E-4</v>
      </c>
      <c r="H12" s="3">
        <v>3.0770071858208001E-4</v>
      </c>
    </row>
    <row r="13" spans="1:8">
      <c r="A13" s="3"/>
      <c r="B13" s="4">
        <v>11</v>
      </c>
      <c r="C13" s="3">
        <v>26742410</v>
      </c>
      <c r="D13" s="3">
        <v>2.3329599999999999</v>
      </c>
      <c r="E13" s="3">
        <f>$A$1*C13+$B$1</f>
        <v>2.3147710433071285</v>
      </c>
      <c r="F13" s="3">
        <v>2.31477104330712</v>
      </c>
      <c r="G13" s="3">
        <f>(E13 - D13)^2</f>
        <v>3.3083814557515351E-4</v>
      </c>
      <c r="H13" s="3">
        <v>3.3083814557516902E-4</v>
      </c>
    </row>
    <row r="14" spans="1:8">
      <c r="A14" s="3"/>
      <c r="B14" s="4">
        <v>12</v>
      </c>
      <c r="C14" s="3">
        <v>22226708</v>
      </c>
      <c r="D14" s="3">
        <v>1.8965000000000001</v>
      </c>
      <c r="E14" s="3">
        <f>$A$1*C14+$B$1</f>
        <v>1.8560950249539683</v>
      </c>
      <c r="F14" s="3">
        <v>1.8560950249999999</v>
      </c>
      <c r="G14" s="3">
        <f>(E14 - D14)^2</f>
        <v>1.6325620084704524E-3</v>
      </c>
      <c r="H14" s="3">
        <v>1.6325620084704699E-3</v>
      </c>
    </row>
    <row r="15" spans="1:8">
      <c r="A15" s="3"/>
      <c r="B15" s="4">
        <v>13</v>
      </c>
      <c r="C15" s="3">
        <v>36012167</v>
      </c>
      <c r="D15" s="3">
        <v>3.1172499999999999</v>
      </c>
      <c r="E15" s="3">
        <f>$A$1*C15+$B$1</f>
        <v>3.2563334475271883</v>
      </c>
      <c r="F15" s="3">
        <v>3.2563334479999999</v>
      </c>
      <c r="G15" s="3">
        <f>(E15 - D15)^2</f>
        <v>1.9344205376048192E-2</v>
      </c>
      <c r="H15" s="3">
        <v>1.9344205376048001E-2</v>
      </c>
    </row>
    <row r="16" spans="1:8">
      <c r="A16" s="3"/>
      <c r="B16" s="4">
        <v>14</v>
      </c>
      <c r="C16" s="3">
        <v>20012216</v>
      </c>
      <c r="D16" s="3">
        <v>1.6902999999999999</v>
      </c>
      <c r="E16" s="3">
        <f>$A$1*C16+$B$1</f>
        <v>1.631161144632608</v>
      </c>
      <c r="F16" s="3">
        <v>1.6311611446326</v>
      </c>
      <c r="G16" s="3">
        <f>(E16 - D16)^2</f>
        <v>3.4974042141653026E-3</v>
      </c>
      <c r="H16" s="3">
        <v>3.49740421416532E-3</v>
      </c>
    </row>
    <row r="17" spans="1:8">
      <c r="A17" s="3"/>
      <c r="B17" s="4">
        <v>15</v>
      </c>
      <c r="C17" s="3">
        <v>30359668</v>
      </c>
      <c r="D17" s="3">
        <v>2.6061800000000002</v>
      </c>
      <c r="E17" s="3">
        <f>$A$1*C17+$B$1</f>
        <v>2.6821888881507685</v>
      </c>
      <c r="F17" s="3">
        <v>2.6821888881507601</v>
      </c>
      <c r="G17" s="3">
        <f>(E17 - D17)^2</f>
        <v>5.7773510779160113E-3</v>
      </c>
      <c r="H17" s="3">
        <v>5.7773510779159402E-3</v>
      </c>
    </row>
    <row r="18" spans="1:8">
      <c r="A18" s="27" t="s">
        <v>2</v>
      </c>
      <c r="B18" s="5">
        <f>COUNT(B3:B17)</f>
        <v>15</v>
      </c>
      <c r="C18" s="6"/>
      <c r="D18" s="6"/>
      <c r="E18" s="6"/>
      <c r="F18" s="6"/>
      <c r="G18" s="3">
        <f>SUM(G3:G17)</f>
        <v>0.80924912403805216</v>
      </c>
      <c r="H18" s="6">
        <f>SUM(H3:H17)</f>
        <v>0.80924912403805194</v>
      </c>
    </row>
    <row r="19" spans="1:8">
      <c r="A19" s="28" t="s">
        <v>3</v>
      </c>
      <c r="B19" s="8"/>
      <c r="C19" s="8"/>
      <c r="D19" s="8"/>
      <c r="E19" s="9"/>
      <c r="F19" s="7"/>
      <c r="G19" s="4">
        <f>G18/B18</f>
        <v>5.3949941602536813E-2</v>
      </c>
      <c r="H19" s="7">
        <f>H18/B18</f>
        <v>5.3949941602536793E-2</v>
      </c>
    </row>
    <row r="21" spans="1:8">
      <c r="A21" s="16">
        <v>1.1151930861099399E-7</v>
      </c>
      <c r="B21" s="10">
        <v>-0.65827573462465105</v>
      </c>
      <c r="C21" s="19"/>
      <c r="D21" s="20"/>
      <c r="E21" s="1"/>
      <c r="F21" s="17"/>
      <c r="G21" s="14"/>
      <c r="H21" s="14"/>
    </row>
    <row r="22" spans="1:8">
      <c r="A22" s="2" t="s">
        <v>1</v>
      </c>
      <c r="B22" s="18" t="s">
        <v>0</v>
      </c>
      <c r="C22" s="25" t="s">
        <v>4</v>
      </c>
      <c r="D22" s="25" t="s">
        <v>5</v>
      </c>
      <c r="E22" s="25" t="s">
        <v>6</v>
      </c>
      <c r="F22" s="2" t="s">
        <v>7</v>
      </c>
      <c r="G22" s="2" t="s">
        <v>8</v>
      </c>
      <c r="H22" s="2" t="s">
        <v>9</v>
      </c>
    </row>
    <row r="23" spans="1:8">
      <c r="A23" s="3"/>
      <c r="B23" s="4">
        <v>1</v>
      </c>
      <c r="C23" s="3">
        <v>37837612</v>
      </c>
      <c r="D23" s="3">
        <v>4.1216600000000003</v>
      </c>
      <c r="E23" s="11">
        <f>$A$21*$C23+$B$21</f>
        <v>3.561348595106399</v>
      </c>
      <c r="F23" s="3">
        <v>3.5613485951064199</v>
      </c>
      <c r="G23" s="3">
        <f>(E23 - D23)^2</f>
        <v>0.31394887045384123</v>
      </c>
      <c r="H23" s="3">
        <v>0.31394887045380898</v>
      </c>
    </row>
    <row r="24" spans="1:8">
      <c r="A24" s="3"/>
      <c r="B24" s="4">
        <v>2</v>
      </c>
      <c r="C24" s="3">
        <v>37395246</v>
      </c>
      <c r="D24" s="3">
        <v>3.92089</v>
      </c>
      <c r="E24" s="11">
        <f t="shared" ref="E24:E37" si="0">$A$21*$C24+$B$21</f>
        <v>3.5120162446333878</v>
      </c>
      <c r="F24" s="3">
        <v>3.51201624463341</v>
      </c>
      <c r="G24" s="3">
        <f>(E24 - D24)^2</f>
        <v>0.16717774782759623</v>
      </c>
      <c r="H24" s="3">
        <v>0.167177747827573</v>
      </c>
    </row>
    <row r="25" spans="1:8">
      <c r="A25" s="3"/>
      <c r="B25" s="4">
        <v>3</v>
      </c>
      <c r="C25" s="3">
        <v>36610827</v>
      </c>
      <c r="D25" s="3">
        <v>3.2153999999999998</v>
      </c>
      <c r="E25" s="11">
        <f t="shared" si="0"/>
        <v>3.4245383800920606</v>
      </c>
      <c r="F25" s="3">
        <v>3.4245383800920801</v>
      </c>
      <c r="G25" s="3">
        <f>(E25 - D25)^2</f>
        <v>4.3738862027531279E-2</v>
      </c>
      <c r="H25" s="3">
        <v>4.3738862027542701E-2</v>
      </c>
    </row>
    <row r="26" spans="1:8">
      <c r="A26" s="3"/>
      <c r="B26" s="4">
        <v>4</v>
      </c>
      <c r="C26" s="3">
        <v>29555651</v>
      </c>
      <c r="D26" s="3">
        <v>2.5450599999999999</v>
      </c>
      <c r="E26" s="11">
        <f t="shared" si="0"/>
        <v>2.6377500304431822</v>
      </c>
      <c r="F26" s="3">
        <v>2.6377500304432</v>
      </c>
      <c r="G26" s="3">
        <f>(E26 - D26)^2</f>
        <v>8.5914417435580728E-3</v>
      </c>
      <c r="H26" s="3">
        <v>8.5914417435621893E-3</v>
      </c>
    </row>
    <row r="27" spans="1:8">
      <c r="A27" s="3"/>
      <c r="B27" s="4">
        <v>5</v>
      </c>
      <c r="C27" s="3">
        <v>25928216</v>
      </c>
      <c r="D27" s="3">
        <v>2.2183099999999998</v>
      </c>
      <c r="E27" s="11">
        <f t="shared" si="0"/>
        <v>2.2332209872118614</v>
      </c>
      <c r="F27" s="3">
        <v>2.23322098721188</v>
      </c>
      <c r="G27" s="3">
        <f>(E27 - D27)^2</f>
        <v>2.2233753963229929E-4</v>
      </c>
      <c r="H27" s="3">
        <v>2.2233753963286801E-4</v>
      </c>
    </row>
    <row r="28" spans="1:8">
      <c r="A28" s="3"/>
      <c r="B28" s="4">
        <v>6</v>
      </c>
      <c r="C28" s="3">
        <v>30423112</v>
      </c>
      <c r="D28" s="3">
        <v>2.6137600000000001</v>
      </c>
      <c r="E28" s="11">
        <f t="shared" si="0"/>
        <v>2.7344886814101836</v>
      </c>
      <c r="F28" s="3">
        <v>2.7344886814102001</v>
      </c>
      <c r="G28" s="3">
        <f>(E28 - D28)^2</f>
        <v>1.4575414515041601E-2</v>
      </c>
      <c r="H28" s="3">
        <v>1.4575414515047101E-2</v>
      </c>
    </row>
    <row r="29" spans="1:8">
      <c r="A29" s="3"/>
      <c r="B29" s="4">
        <v>7</v>
      </c>
      <c r="C29" s="3">
        <v>21881189</v>
      </c>
      <c r="D29" s="3">
        <v>1.85961</v>
      </c>
      <c r="E29" s="11">
        <f t="shared" si="0"/>
        <v>1.7818993342418361</v>
      </c>
      <c r="F29" s="3">
        <v>1.7818993342418501</v>
      </c>
      <c r="G29" s="3">
        <f>(E29 - D29)^2</f>
        <v>6.0389475725770641E-3</v>
      </c>
      <c r="H29" s="3">
        <v>6.0389475725745696E-3</v>
      </c>
    </row>
    <row r="30" spans="1:8">
      <c r="A30" s="3"/>
      <c r="B30" s="4">
        <v>8</v>
      </c>
      <c r="C30" s="3">
        <v>35810179</v>
      </c>
      <c r="D30" s="3">
        <v>3.1476099999999998</v>
      </c>
      <c r="E30" s="11">
        <f t="shared" si="0"/>
        <v>3.3352506686912853</v>
      </c>
      <c r="F30" s="3">
        <v>3.3352506686913101</v>
      </c>
      <c r="G30" s="3">
        <f>(E30 - D30)^2</f>
        <v>3.5209020546912766E-2</v>
      </c>
      <c r="H30" s="3">
        <v>3.5209020546922903E-2</v>
      </c>
    </row>
    <row r="31" spans="1:8">
      <c r="A31" s="3"/>
      <c r="B31" s="4">
        <v>9</v>
      </c>
      <c r="C31" s="3">
        <v>35355055</v>
      </c>
      <c r="D31" s="3">
        <v>3.07585</v>
      </c>
      <c r="E31" s="11">
        <f t="shared" si="0"/>
        <v>3.2844955548790153</v>
      </c>
      <c r="F31" s="3">
        <v>3.2844955548790402</v>
      </c>
      <c r="G31" s="3">
        <f>(E31 - D31)^2</f>
        <v>4.3532967570772213E-2</v>
      </c>
      <c r="H31" s="3">
        <v>4.3532967570783301E-2</v>
      </c>
    </row>
    <row r="32" spans="1:8">
      <c r="A32" s="3"/>
      <c r="B32" s="4">
        <v>10</v>
      </c>
      <c r="C32" s="3">
        <v>29399699</v>
      </c>
      <c r="D32" s="3">
        <v>2.5671400000000002</v>
      </c>
      <c r="E32" s="11">
        <f t="shared" si="0"/>
        <v>2.6203583712266805</v>
      </c>
      <c r="F32" s="3">
        <v>2.6203583712267</v>
      </c>
      <c r="G32" s="3">
        <f>(E32 - D32)^2</f>
        <v>2.8321950360207506E-3</v>
      </c>
      <c r="H32" s="3">
        <v>2.8321950360231099E-3</v>
      </c>
    </row>
    <row r="33" spans="1:8">
      <c r="A33" s="3"/>
      <c r="B33" s="4">
        <v>11</v>
      </c>
      <c r="C33" s="3">
        <v>26742410</v>
      </c>
      <c r="D33" s="3">
        <v>2.3329599999999999</v>
      </c>
      <c r="E33" s="11">
        <f t="shared" si="0"/>
        <v>2.3240193391670809</v>
      </c>
      <c r="F33" s="3">
        <v>2.3240193391671</v>
      </c>
      <c r="G33" s="3">
        <f>(E33 - D33)^2</f>
        <v>7.9935416129291886E-5</v>
      </c>
      <c r="H33" s="12">
        <v>7.9935416128934506E-5</v>
      </c>
    </row>
    <row r="34" spans="1:8">
      <c r="A34" s="3"/>
      <c r="B34" s="4">
        <v>12</v>
      </c>
      <c r="C34" s="3">
        <v>22226708</v>
      </c>
      <c r="D34" s="3">
        <v>1.8965000000000001</v>
      </c>
      <c r="E34" s="11">
        <f t="shared" si="0"/>
        <v>1.8204313742337979</v>
      </c>
      <c r="F34" s="3">
        <v>1.8204313742338101</v>
      </c>
      <c r="G34" s="3">
        <f>(E34 - D34)^2</f>
        <v>5.7864358259585233E-3</v>
      </c>
      <c r="H34" s="3">
        <v>5.7864358259559498E-3</v>
      </c>
    </row>
    <row r="35" spans="1:8">
      <c r="A35" s="3"/>
      <c r="B35" s="4">
        <v>13</v>
      </c>
      <c r="C35" s="3">
        <v>36012167</v>
      </c>
      <c r="D35" s="3">
        <v>3.1172499999999999</v>
      </c>
      <c r="E35" s="11">
        <f t="shared" si="0"/>
        <v>3.3577762307990029</v>
      </c>
      <c r="F35" s="3">
        <v>3.3577762307990202</v>
      </c>
      <c r="G35" s="3">
        <f>(E35 - D35)^2</f>
        <v>5.7852867702375278E-2</v>
      </c>
      <c r="H35" s="3">
        <v>5.7852867702387997E-2</v>
      </c>
    </row>
    <row r="36" spans="1:8">
      <c r="A36" s="3"/>
      <c r="B36" s="4">
        <v>14</v>
      </c>
      <c r="C36" s="3">
        <v>20012216</v>
      </c>
      <c r="D36" s="3">
        <v>1.6902999999999999</v>
      </c>
      <c r="E36" s="11">
        <f t="shared" si="0"/>
        <v>1.5734727574692209</v>
      </c>
      <c r="F36" s="3">
        <v>1.57347275746923</v>
      </c>
      <c r="G36" s="3">
        <f>(E36 - D36)^2</f>
        <v>1.3648604597345465E-2</v>
      </c>
      <c r="H36" s="3">
        <v>1.3648604597342E-2</v>
      </c>
    </row>
    <row r="37" spans="1:8">
      <c r="A37" s="3"/>
      <c r="B37" s="4">
        <v>15</v>
      </c>
      <c r="C37" s="3">
        <v>30359668</v>
      </c>
      <c r="D37" s="3">
        <v>2.6061800000000002</v>
      </c>
      <c r="E37" s="11">
        <f t="shared" si="0"/>
        <v>2.7274134503946676</v>
      </c>
      <c r="F37" s="3">
        <v>2.7274134503946899</v>
      </c>
      <c r="G37" s="3">
        <f>(E37 - D37)^2</f>
        <v>1.4697549494596302E-2</v>
      </c>
      <c r="H37" s="3">
        <v>1.46975494946019E-2</v>
      </c>
    </row>
    <row r="38" spans="1:8">
      <c r="A38" s="27" t="s">
        <v>2</v>
      </c>
      <c r="B38" s="5">
        <f>COUNT(B23:B37)</f>
        <v>15</v>
      </c>
      <c r="C38" s="6"/>
      <c r="D38" s="6"/>
      <c r="E38" s="6"/>
      <c r="F38" s="6"/>
      <c r="G38" s="3">
        <f>SUM(G23:G37)</f>
        <v>0.72793319786988842</v>
      </c>
      <c r="H38" s="6">
        <f>SUM(H23:H37)</f>
        <v>0.72793319786988731</v>
      </c>
    </row>
    <row r="39" spans="1:8">
      <c r="A39" s="28" t="s">
        <v>3</v>
      </c>
      <c r="B39" s="8"/>
      <c r="C39" s="8"/>
      <c r="D39" s="8"/>
      <c r="E39" s="9"/>
      <c r="F39" s="7"/>
      <c r="G39" s="4">
        <f>G38/B38</f>
        <v>4.8528879857992563E-2</v>
      </c>
      <c r="H39" s="7">
        <f>H38/B38</f>
        <v>4.8528879857992487E-2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mẫu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 Kyu</dc:creator>
  <cp:lastModifiedBy>MINH NHUT LE</cp:lastModifiedBy>
  <dcterms:created xsi:type="dcterms:W3CDTF">2024-10-14T17:27:11Z</dcterms:created>
  <dcterms:modified xsi:type="dcterms:W3CDTF">2024-10-14T18:13:25Z</dcterms:modified>
</cp:coreProperties>
</file>