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redlee\Desktop\"/>
    </mc:Choice>
  </mc:AlternateContent>
  <bookViews>
    <workbookView xWindow="0" yWindow="0" windowWidth="19875" windowHeight="12225"/>
  </bookViews>
  <sheets>
    <sheet name="Sheet1" sheetId="1" r:id="rId1"/>
  </sheets>
  <definedNames>
    <definedName name="_xlnm._FilterDatabase" localSheetId="0" hidden="1">Sheet1!$A$1:$AC$372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41" i="1" l="1"/>
  <c r="W340" i="1"/>
  <c r="J3" i="1"/>
  <c r="J4" i="1"/>
  <c r="J5" i="1"/>
  <c r="J6" i="1"/>
  <c r="J7" i="1"/>
  <c r="J8" i="1"/>
  <c r="J9" i="1"/>
  <c r="J10" i="1"/>
  <c r="J11" i="1"/>
  <c r="J12" i="1"/>
  <c r="J13" i="1"/>
  <c r="J14" i="1"/>
  <c r="W333" i="1" s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2" i="1"/>
  <c r="W337" i="1" s="1"/>
  <c r="X324" i="1"/>
  <c r="X323" i="1"/>
  <c r="W334" i="1" l="1"/>
  <c r="W335" i="1"/>
  <c r="W336" i="1"/>
  <c r="AL3" i="1"/>
  <c r="AM3" i="1"/>
  <c r="AN3" i="1"/>
  <c r="AO3" i="1"/>
  <c r="AL4" i="1"/>
  <c r="AM4" i="1"/>
  <c r="AN4" i="1"/>
  <c r="AO4" i="1"/>
  <c r="AL5" i="1"/>
  <c r="AM5" i="1"/>
  <c r="AN5" i="1"/>
  <c r="AO5" i="1"/>
  <c r="AL6" i="1"/>
  <c r="AM6" i="1"/>
  <c r="AN6" i="1"/>
  <c r="AO6" i="1"/>
  <c r="AL7" i="1"/>
  <c r="AM7" i="1"/>
  <c r="AN7" i="1"/>
  <c r="AO7" i="1"/>
  <c r="AL8" i="1"/>
  <c r="AM8" i="1"/>
  <c r="AN8" i="1"/>
  <c r="AO8" i="1"/>
  <c r="AL9" i="1"/>
  <c r="AM9" i="1"/>
  <c r="AN9" i="1"/>
  <c r="AO9" i="1"/>
  <c r="AL10" i="1"/>
  <c r="AM10" i="1"/>
  <c r="AN10" i="1"/>
  <c r="AO10" i="1"/>
  <c r="AL11" i="1"/>
  <c r="AM11" i="1"/>
  <c r="AN11" i="1"/>
  <c r="AO11" i="1"/>
  <c r="AL12" i="1"/>
  <c r="AM12" i="1"/>
  <c r="AN12" i="1"/>
  <c r="AO12" i="1"/>
  <c r="AL13" i="1"/>
  <c r="AM13" i="1"/>
  <c r="AN13" i="1"/>
  <c r="AO13" i="1"/>
  <c r="AL14" i="1"/>
  <c r="AM14" i="1"/>
  <c r="AN14" i="1"/>
  <c r="AO14" i="1"/>
  <c r="AL15" i="1"/>
  <c r="AM15" i="1"/>
  <c r="AN15" i="1"/>
  <c r="AO15" i="1"/>
  <c r="AL16" i="1"/>
  <c r="AM16" i="1"/>
  <c r="AN16" i="1"/>
  <c r="AO16" i="1"/>
  <c r="AL17" i="1"/>
  <c r="AM17" i="1"/>
  <c r="AN17" i="1"/>
  <c r="AO17" i="1"/>
  <c r="AL18" i="1"/>
  <c r="AM18" i="1"/>
  <c r="AN18" i="1"/>
  <c r="AO18" i="1"/>
  <c r="AL19" i="1"/>
  <c r="AM19" i="1"/>
  <c r="AN19" i="1"/>
  <c r="AO19" i="1"/>
  <c r="AL20" i="1"/>
  <c r="AM20" i="1"/>
  <c r="AN20" i="1"/>
  <c r="AO20" i="1"/>
  <c r="AL21" i="1"/>
  <c r="AM21" i="1"/>
  <c r="AN21" i="1"/>
  <c r="AO21" i="1"/>
  <c r="AL22" i="1"/>
  <c r="AM22" i="1"/>
  <c r="AN22" i="1"/>
  <c r="AO22" i="1"/>
  <c r="AL23" i="1"/>
  <c r="AM23" i="1"/>
  <c r="AN23" i="1"/>
  <c r="AO23" i="1"/>
  <c r="AL24" i="1"/>
  <c r="AM24" i="1"/>
  <c r="AN24" i="1"/>
  <c r="AO24" i="1"/>
  <c r="AL25" i="1"/>
  <c r="AM25" i="1"/>
  <c r="AN25" i="1"/>
  <c r="AO25" i="1"/>
  <c r="AL26" i="1"/>
  <c r="AM26" i="1"/>
  <c r="AN26" i="1"/>
  <c r="AO26" i="1"/>
  <c r="AL27" i="1"/>
  <c r="AM27" i="1"/>
  <c r="AN27" i="1"/>
  <c r="AO27" i="1"/>
  <c r="AL28" i="1"/>
  <c r="AM28" i="1"/>
  <c r="AN28" i="1"/>
  <c r="AO28" i="1"/>
  <c r="AL29" i="1"/>
  <c r="AM29" i="1"/>
  <c r="AN29" i="1"/>
  <c r="AO29" i="1"/>
  <c r="AL30" i="1"/>
  <c r="AM30" i="1"/>
  <c r="AN30" i="1"/>
  <c r="AO30" i="1"/>
  <c r="AL31" i="1"/>
  <c r="AM31" i="1"/>
  <c r="AN31" i="1"/>
  <c r="AO31" i="1"/>
  <c r="AL32" i="1"/>
  <c r="AM32" i="1"/>
  <c r="AN32" i="1"/>
  <c r="AO32" i="1"/>
  <c r="AL33" i="1"/>
  <c r="AM33" i="1"/>
  <c r="AN33" i="1"/>
  <c r="AO33" i="1"/>
  <c r="AL34" i="1"/>
  <c r="AM34" i="1"/>
  <c r="AN34" i="1"/>
  <c r="AO34" i="1"/>
  <c r="AL35" i="1"/>
  <c r="AM35" i="1"/>
  <c r="AN35" i="1"/>
  <c r="AO35" i="1"/>
  <c r="AL36" i="1"/>
  <c r="AM36" i="1"/>
  <c r="AN36" i="1"/>
  <c r="AO36" i="1"/>
  <c r="AL37" i="1"/>
  <c r="AM37" i="1"/>
  <c r="AN37" i="1"/>
  <c r="AO37" i="1"/>
  <c r="AL38" i="1"/>
  <c r="AM38" i="1"/>
  <c r="AN38" i="1"/>
  <c r="AO38" i="1"/>
  <c r="AL39" i="1"/>
  <c r="AM39" i="1"/>
  <c r="AN39" i="1"/>
  <c r="AO39" i="1"/>
  <c r="AL40" i="1"/>
  <c r="AM40" i="1"/>
  <c r="AN40" i="1"/>
  <c r="AO40" i="1"/>
  <c r="AL41" i="1"/>
  <c r="AM41" i="1"/>
  <c r="AN41" i="1"/>
  <c r="AO41" i="1"/>
  <c r="AL42" i="1"/>
  <c r="AM42" i="1"/>
  <c r="AN42" i="1"/>
  <c r="AO42" i="1"/>
  <c r="AL43" i="1"/>
  <c r="AM43" i="1"/>
  <c r="AN43" i="1"/>
  <c r="AO43" i="1"/>
  <c r="AL44" i="1"/>
  <c r="AM44" i="1"/>
  <c r="AN44" i="1"/>
  <c r="AO44" i="1"/>
  <c r="AL45" i="1"/>
  <c r="AM45" i="1"/>
  <c r="AN45" i="1"/>
  <c r="AO45" i="1"/>
  <c r="AL46" i="1"/>
  <c r="AM46" i="1"/>
  <c r="AN46" i="1"/>
  <c r="AO46" i="1"/>
  <c r="AL47" i="1"/>
  <c r="AM47" i="1"/>
  <c r="AN47" i="1"/>
  <c r="AO47" i="1"/>
  <c r="AL48" i="1"/>
  <c r="AM48" i="1"/>
  <c r="AN48" i="1"/>
  <c r="AO48" i="1"/>
  <c r="AL49" i="1"/>
  <c r="AM49" i="1"/>
  <c r="AN49" i="1"/>
  <c r="AO49" i="1"/>
  <c r="AL50" i="1"/>
  <c r="AM50" i="1"/>
  <c r="AN50" i="1"/>
  <c r="AO50" i="1"/>
  <c r="AL51" i="1"/>
  <c r="AM51" i="1"/>
  <c r="AN51" i="1"/>
  <c r="AO51" i="1"/>
  <c r="AL52" i="1"/>
  <c r="AM52" i="1"/>
  <c r="AN52" i="1"/>
  <c r="AO52" i="1"/>
  <c r="AL53" i="1"/>
  <c r="AM53" i="1"/>
  <c r="AN53" i="1"/>
  <c r="AO53" i="1"/>
  <c r="AL54" i="1"/>
  <c r="AM54" i="1"/>
  <c r="AN54" i="1"/>
  <c r="AO54" i="1"/>
  <c r="AL55" i="1"/>
  <c r="AM55" i="1"/>
  <c r="AN55" i="1"/>
  <c r="AO55" i="1"/>
  <c r="AL56" i="1"/>
  <c r="AM56" i="1"/>
  <c r="AN56" i="1"/>
  <c r="AO56" i="1"/>
  <c r="AL57" i="1"/>
  <c r="AM57" i="1"/>
  <c r="AN57" i="1"/>
  <c r="AO57" i="1"/>
  <c r="AL58" i="1"/>
  <c r="AM58" i="1"/>
  <c r="AN58" i="1"/>
  <c r="AO58" i="1"/>
  <c r="AL59" i="1"/>
  <c r="AM59" i="1"/>
  <c r="AN59" i="1"/>
  <c r="AO59" i="1"/>
  <c r="AL60" i="1"/>
  <c r="AM60" i="1"/>
  <c r="AN60" i="1"/>
  <c r="AO60" i="1"/>
  <c r="AL61" i="1"/>
  <c r="AM61" i="1"/>
  <c r="AN61" i="1"/>
  <c r="AO61" i="1"/>
  <c r="AL62" i="1"/>
  <c r="AM62" i="1"/>
  <c r="AN62" i="1"/>
  <c r="AO62" i="1"/>
  <c r="AL63" i="1"/>
  <c r="AM63" i="1"/>
  <c r="AN63" i="1"/>
  <c r="AO63" i="1"/>
  <c r="AL64" i="1"/>
  <c r="AM64" i="1"/>
  <c r="AN64" i="1"/>
  <c r="AO64" i="1"/>
  <c r="AL65" i="1"/>
  <c r="AM65" i="1"/>
  <c r="AN65" i="1"/>
  <c r="AO65" i="1"/>
  <c r="AL66" i="1"/>
  <c r="AM66" i="1"/>
  <c r="AN66" i="1"/>
  <c r="AO66" i="1"/>
  <c r="AL67" i="1"/>
  <c r="AM67" i="1"/>
  <c r="AN67" i="1"/>
  <c r="AO67" i="1"/>
  <c r="AL68" i="1"/>
  <c r="AM68" i="1"/>
  <c r="AN68" i="1"/>
  <c r="AO68" i="1"/>
  <c r="AL69" i="1"/>
  <c r="AM69" i="1"/>
  <c r="AN69" i="1"/>
  <c r="AO69" i="1"/>
  <c r="AL70" i="1"/>
  <c r="AM70" i="1"/>
  <c r="AN70" i="1"/>
  <c r="AO70" i="1"/>
  <c r="AL71" i="1"/>
  <c r="AM71" i="1"/>
  <c r="AN71" i="1"/>
  <c r="AO71" i="1"/>
  <c r="AL72" i="1"/>
  <c r="AM72" i="1"/>
  <c r="AN72" i="1"/>
  <c r="AO72" i="1"/>
  <c r="AL73" i="1"/>
  <c r="AM73" i="1"/>
  <c r="AN73" i="1"/>
  <c r="AO73" i="1"/>
  <c r="AL74" i="1"/>
  <c r="AM74" i="1"/>
  <c r="AN74" i="1"/>
  <c r="AO74" i="1"/>
  <c r="AL75" i="1"/>
  <c r="AM75" i="1"/>
  <c r="AN75" i="1"/>
  <c r="AO75" i="1"/>
  <c r="AL76" i="1"/>
  <c r="AM76" i="1"/>
  <c r="AN76" i="1"/>
  <c r="AO76" i="1"/>
  <c r="AL77" i="1"/>
  <c r="AM77" i="1"/>
  <c r="AN77" i="1"/>
  <c r="AO77" i="1"/>
  <c r="AL78" i="1"/>
  <c r="AM78" i="1"/>
  <c r="AN78" i="1"/>
  <c r="AO78" i="1"/>
  <c r="AL79" i="1"/>
  <c r="AM79" i="1"/>
  <c r="AN79" i="1"/>
  <c r="AO79" i="1"/>
  <c r="AL80" i="1"/>
  <c r="AM80" i="1"/>
  <c r="AN80" i="1"/>
  <c r="AO80" i="1"/>
  <c r="AL81" i="1"/>
  <c r="AM81" i="1"/>
  <c r="AN81" i="1"/>
  <c r="AO81" i="1"/>
  <c r="AL82" i="1"/>
  <c r="AM82" i="1"/>
  <c r="AN82" i="1"/>
  <c r="AO82" i="1"/>
  <c r="AL83" i="1"/>
  <c r="AM83" i="1"/>
  <c r="AN83" i="1"/>
  <c r="AO83" i="1"/>
  <c r="AL84" i="1"/>
  <c r="AM84" i="1"/>
  <c r="AN84" i="1"/>
  <c r="AO84" i="1"/>
  <c r="AL85" i="1"/>
  <c r="AM85" i="1"/>
  <c r="AN85" i="1"/>
  <c r="AO85" i="1"/>
  <c r="AL86" i="1"/>
  <c r="AM86" i="1"/>
  <c r="AN86" i="1"/>
  <c r="AO86" i="1"/>
  <c r="AL87" i="1"/>
  <c r="AM87" i="1"/>
  <c r="AN87" i="1"/>
  <c r="AO87" i="1"/>
  <c r="AL88" i="1"/>
  <c r="AM88" i="1"/>
  <c r="AN88" i="1"/>
  <c r="AO88" i="1"/>
  <c r="AL89" i="1"/>
  <c r="AM89" i="1"/>
  <c r="AN89" i="1"/>
  <c r="AO89" i="1"/>
  <c r="AL90" i="1"/>
  <c r="AM90" i="1"/>
  <c r="AN90" i="1"/>
  <c r="AO90" i="1"/>
  <c r="AL91" i="1"/>
  <c r="AM91" i="1"/>
  <c r="AN91" i="1"/>
  <c r="AO91" i="1"/>
  <c r="AL92" i="1"/>
  <c r="AM92" i="1"/>
  <c r="AN92" i="1"/>
  <c r="AO92" i="1"/>
  <c r="AL93" i="1"/>
  <c r="AM93" i="1"/>
  <c r="AN93" i="1"/>
  <c r="AO93" i="1"/>
  <c r="AL94" i="1"/>
  <c r="AM94" i="1"/>
  <c r="AN94" i="1"/>
  <c r="AO94" i="1"/>
  <c r="AL95" i="1"/>
  <c r="AM95" i="1"/>
  <c r="AN95" i="1"/>
  <c r="AO95" i="1"/>
  <c r="AL96" i="1"/>
  <c r="AM96" i="1"/>
  <c r="AN96" i="1"/>
  <c r="AO96" i="1"/>
  <c r="AL97" i="1"/>
  <c r="AM97" i="1"/>
  <c r="AN97" i="1"/>
  <c r="AO97" i="1"/>
  <c r="AL98" i="1"/>
  <c r="AM98" i="1"/>
  <c r="AN98" i="1"/>
  <c r="AO98" i="1"/>
  <c r="AL99" i="1"/>
  <c r="AM99" i="1"/>
  <c r="AN99" i="1"/>
  <c r="AO99" i="1"/>
  <c r="AL100" i="1"/>
  <c r="AM100" i="1"/>
  <c r="AN100" i="1"/>
  <c r="AO100" i="1"/>
  <c r="AL101" i="1"/>
  <c r="AM101" i="1"/>
  <c r="AN101" i="1"/>
  <c r="AO101" i="1"/>
  <c r="AL102" i="1"/>
  <c r="AM102" i="1"/>
  <c r="AN102" i="1"/>
  <c r="AO102" i="1"/>
  <c r="AL103" i="1"/>
  <c r="AM103" i="1"/>
  <c r="AN103" i="1"/>
  <c r="AO103" i="1"/>
  <c r="AL104" i="1"/>
  <c r="AM104" i="1"/>
  <c r="AN104" i="1"/>
  <c r="AO104" i="1"/>
  <c r="AL105" i="1"/>
  <c r="AM105" i="1"/>
  <c r="AN105" i="1"/>
  <c r="AO105" i="1"/>
  <c r="AL106" i="1"/>
  <c r="AM106" i="1"/>
  <c r="AN106" i="1"/>
  <c r="AO106" i="1"/>
  <c r="AL107" i="1"/>
  <c r="AM107" i="1"/>
  <c r="AN107" i="1"/>
  <c r="AO107" i="1"/>
  <c r="AL108" i="1"/>
  <c r="AM108" i="1"/>
  <c r="AN108" i="1"/>
  <c r="AO108" i="1"/>
  <c r="AL109" i="1"/>
  <c r="AM109" i="1"/>
  <c r="AN109" i="1"/>
  <c r="AO109" i="1"/>
  <c r="AL110" i="1"/>
  <c r="AM110" i="1"/>
  <c r="AN110" i="1"/>
  <c r="AO110" i="1"/>
  <c r="AL111" i="1"/>
  <c r="AM111" i="1"/>
  <c r="AN111" i="1"/>
  <c r="AO111" i="1"/>
  <c r="AL112" i="1"/>
  <c r="AM112" i="1"/>
  <c r="AN112" i="1"/>
  <c r="AO112" i="1"/>
  <c r="AL113" i="1"/>
  <c r="AM113" i="1"/>
  <c r="AN113" i="1"/>
  <c r="AO113" i="1"/>
  <c r="AL114" i="1"/>
  <c r="AM114" i="1"/>
  <c r="AN114" i="1"/>
  <c r="AO114" i="1"/>
  <c r="AL115" i="1"/>
  <c r="AM115" i="1"/>
  <c r="AN115" i="1"/>
  <c r="AO115" i="1"/>
  <c r="AL116" i="1"/>
  <c r="AM116" i="1"/>
  <c r="AN116" i="1"/>
  <c r="AO116" i="1"/>
  <c r="AL117" i="1"/>
  <c r="AM117" i="1"/>
  <c r="AN117" i="1"/>
  <c r="AO117" i="1"/>
  <c r="AL118" i="1"/>
  <c r="AM118" i="1"/>
  <c r="AN118" i="1"/>
  <c r="AO118" i="1"/>
  <c r="AL119" i="1"/>
  <c r="AM119" i="1"/>
  <c r="AN119" i="1"/>
  <c r="AO119" i="1"/>
  <c r="AL120" i="1"/>
  <c r="AM120" i="1"/>
  <c r="AN120" i="1"/>
  <c r="AO120" i="1"/>
  <c r="AL121" i="1"/>
  <c r="AM121" i="1"/>
  <c r="AN121" i="1"/>
  <c r="AO121" i="1"/>
  <c r="AL122" i="1"/>
  <c r="AM122" i="1"/>
  <c r="AN122" i="1"/>
  <c r="AO122" i="1"/>
  <c r="AL123" i="1"/>
  <c r="AM123" i="1"/>
  <c r="AN123" i="1"/>
  <c r="AO123" i="1"/>
  <c r="AL124" i="1"/>
  <c r="AM124" i="1"/>
  <c r="AN124" i="1"/>
  <c r="AO124" i="1"/>
  <c r="AL125" i="1"/>
  <c r="AM125" i="1"/>
  <c r="AN125" i="1"/>
  <c r="AO125" i="1"/>
  <c r="AL126" i="1"/>
  <c r="AM126" i="1"/>
  <c r="AN126" i="1"/>
  <c r="AO126" i="1"/>
  <c r="AL127" i="1"/>
  <c r="AM127" i="1"/>
  <c r="AN127" i="1"/>
  <c r="AO127" i="1"/>
  <c r="AL128" i="1"/>
  <c r="AM128" i="1"/>
  <c r="AN128" i="1"/>
  <c r="AO128" i="1"/>
  <c r="AL129" i="1"/>
  <c r="AM129" i="1"/>
  <c r="AN129" i="1"/>
  <c r="AO129" i="1"/>
  <c r="AL130" i="1"/>
  <c r="AM130" i="1"/>
  <c r="AN130" i="1"/>
  <c r="AO130" i="1"/>
  <c r="AL131" i="1"/>
  <c r="AM131" i="1"/>
  <c r="AN131" i="1"/>
  <c r="AO131" i="1"/>
  <c r="AL132" i="1"/>
  <c r="AM132" i="1"/>
  <c r="AN132" i="1"/>
  <c r="AO132" i="1"/>
  <c r="AL133" i="1"/>
  <c r="AM133" i="1"/>
  <c r="AN133" i="1"/>
  <c r="AO133" i="1"/>
  <c r="AL134" i="1"/>
  <c r="AM134" i="1"/>
  <c r="AN134" i="1"/>
  <c r="AO134" i="1"/>
  <c r="AL135" i="1"/>
  <c r="AM135" i="1"/>
  <c r="AN135" i="1"/>
  <c r="AO135" i="1"/>
  <c r="AL136" i="1"/>
  <c r="AM136" i="1"/>
  <c r="AN136" i="1"/>
  <c r="AO136" i="1"/>
  <c r="AL137" i="1"/>
  <c r="AM137" i="1"/>
  <c r="AN137" i="1"/>
  <c r="AO137" i="1"/>
  <c r="AL138" i="1"/>
  <c r="AM138" i="1"/>
  <c r="AN138" i="1"/>
  <c r="AO138" i="1"/>
  <c r="AL139" i="1"/>
  <c r="AM139" i="1"/>
  <c r="AN139" i="1"/>
  <c r="AO139" i="1"/>
  <c r="AL140" i="1"/>
  <c r="AM140" i="1"/>
  <c r="AN140" i="1"/>
  <c r="AO140" i="1"/>
  <c r="AL141" i="1"/>
  <c r="AM141" i="1"/>
  <c r="AN141" i="1"/>
  <c r="AO141" i="1"/>
  <c r="AL142" i="1"/>
  <c r="AM142" i="1"/>
  <c r="AN142" i="1"/>
  <c r="AO142" i="1"/>
  <c r="AL143" i="1"/>
  <c r="AM143" i="1"/>
  <c r="AN143" i="1"/>
  <c r="AO143" i="1"/>
  <c r="AL144" i="1"/>
  <c r="AM144" i="1"/>
  <c r="AN144" i="1"/>
  <c r="AO144" i="1"/>
  <c r="AL145" i="1"/>
  <c r="AM145" i="1"/>
  <c r="AN145" i="1"/>
  <c r="AO145" i="1"/>
  <c r="AL146" i="1"/>
  <c r="AM146" i="1"/>
  <c r="AN146" i="1"/>
  <c r="AO146" i="1"/>
  <c r="AL147" i="1"/>
  <c r="AM147" i="1"/>
  <c r="AN147" i="1"/>
  <c r="AO147" i="1"/>
  <c r="AL148" i="1"/>
  <c r="AM148" i="1"/>
  <c r="AN148" i="1"/>
  <c r="AO148" i="1"/>
  <c r="AL149" i="1"/>
  <c r="AM149" i="1"/>
  <c r="AN149" i="1"/>
  <c r="AO149" i="1"/>
  <c r="AL150" i="1"/>
  <c r="AM150" i="1"/>
  <c r="AN150" i="1"/>
  <c r="AO150" i="1"/>
  <c r="AL151" i="1"/>
  <c r="AM151" i="1"/>
  <c r="AN151" i="1"/>
  <c r="AO151" i="1"/>
  <c r="AL152" i="1"/>
  <c r="AM152" i="1"/>
  <c r="AN152" i="1"/>
  <c r="AO152" i="1"/>
  <c r="AL153" i="1"/>
  <c r="AM153" i="1"/>
  <c r="AN153" i="1"/>
  <c r="AO153" i="1"/>
  <c r="AL154" i="1"/>
  <c r="AM154" i="1"/>
  <c r="AN154" i="1"/>
  <c r="AO154" i="1"/>
  <c r="AL155" i="1"/>
  <c r="AM155" i="1"/>
  <c r="AN155" i="1"/>
  <c r="AO155" i="1"/>
  <c r="AL156" i="1"/>
  <c r="AM156" i="1"/>
  <c r="AN156" i="1"/>
  <c r="AO156" i="1"/>
  <c r="AL157" i="1"/>
  <c r="AM157" i="1"/>
  <c r="AN157" i="1"/>
  <c r="AO157" i="1"/>
  <c r="AL158" i="1"/>
  <c r="AM158" i="1"/>
  <c r="AN158" i="1"/>
  <c r="AO158" i="1"/>
  <c r="AL159" i="1"/>
  <c r="AM159" i="1"/>
  <c r="AN159" i="1"/>
  <c r="AO159" i="1"/>
  <c r="AL160" i="1"/>
  <c r="AM160" i="1"/>
  <c r="AN160" i="1"/>
  <c r="AO160" i="1"/>
  <c r="AL161" i="1"/>
  <c r="AM161" i="1"/>
  <c r="AN161" i="1"/>
  <c r="AO161" i="1"/>
  <c r="AL162" i="1"/>
  <c r="AM162" i="1"/>
  <c r="AN162" i="1"/>
  <c r="AO162" i="1"/>
  <c r="AL163" i="1"/>
  <c r="AM163" i="1"/>
  <c r="AN163" i="1"/>
  <c r="AO163" i="1"/>
  <c r="AL164" i="1"/>
  <c r="AM164" i="1"/>
  <c r="AN164" i="1"/>
  <c r="AO164" i="1"/>
  <c r="AL165" i="1"/>
  <c r="AM165" i="1"/>
  <c r="AN165" i="1"/>
  <c r="AO165" i="1"/>
  <c r="AL166" i="1"/>
  <c r="AM166" i="1"/>
  <c r="AN166" i="1"/>
  <c r="AO166" i="1"/>
  <c r="AL167" i="1"/>
  <c r="AM167" i="1"/>
  <c r="AN167" i="1"/>
  <c r="AO167" i="1"/>
  <c r="AL168" i="1"/>
  <c r="AM168" i="1"/>
  <c r="AN168" i="1"/>
  <c r="AO168" i="1"/>
  <c r="AL169" i="1"/>
  <c r="AM169" i="1"/>
  <c r="AN169" i="1"/>
  <c r="AO169" i="1"/>
  <c r="AL170" i="1"/>
  <c r="AM170" i="1"/>
  <c r="AN170" i="1"/>
  <c r="AO170" i="1"/>
  <c r="AL171" i="1"/>
  <c r="AM171" i="1"/>
  <c r="AN171" i="1"/>
  <c r="AO171" i="1"/>
  <c r="AL172" i="1"/>
  <c r="AM172" i="1"/>
  <c r="AN172" i="1"/>
  <c r="AO172" i="1"/>
  <c r="AL173" i="1"/>
  <c r="AM173" i="1"/>
  <c r="AN173" i="1"/>
  <c r="AO173" i="1"/>
  <c r="AL174" i="1"/>
  <c r="AM174" i="1"/>
  <c r="AN174" i="1"/>
  <c r="AO174" i="1"/>
  <c r="AL175" i="1"/>
  <c r="AM175" i="1"/>
  <c r="AN175" i="1"/>
  <c r="AO175" i="1"/>
  <c r="AL176" i="1"/>
  <c r="AM176" i="1"/>
  <c r="AN176" i="1"/>
  <c r="AO176" i="1"/>
  <c r="AL177" i="1"/>
  <c r="AM177" i="1"/>
  <c r="AN177" i="1"/>
  <c r="AO177" i="1"/>
  <c r="AL178" i="1"/>
  <c r="AM178" i="1"/>
  <c r="AN178" i="1"/>
  <c r="AO178" i="1"/>
  <c r="AL179" i="1"/>
  <c r="AM179" i="1"/>
  <c r="AN179" i="1"/>
  <c r="AO179" i="1"/>
  <c r="AL180" i="1"/>
  <c r="AM180" i="1"/>
  <c r="AN180" i="1"/>
  <c r="AO180" i="1"/>
  <c r="AL181" i="1"/>
  <c r="AM181" i="1"/>
  <c r="AN181" i="1"/>
  <c r="AO181" i="1"/>
  <c r="AL182" i="1"/>
  <c r="AM182" i="1"/>
  <c r="AN182" i="1"/>
  <c r="AO182" i="1"/>
  <c r="AL183" i="1"/>
  <c r="AM183" i="1"/>
  <c r="AN183" i="1"/>
  <c r="AO183" i="1"/>
  <c r="AL184" i="1"/>
  <c r="AM184" i="1"/>
  <c r="AN184" i="1"/>
  <c r="AO184" i="1"/>
  <c r="AL185" i="1"/>
  <c r="AM185" i="1"/>
  <c r="AN185" i="1"/>
  <c r="AO185" i="1"/>
  <c r="AL186" i="1"/>
  <c r="AM186" i="1"/>
  <c r="AN186" i="1"/>
  <c r="AO186" i="1"/>
  <c r="AL187" i="1"/>
  <c r="AM187" i="1"/>
  <c r="AN187" i="1"/>
  <c r="AO187" i="1"/>
  <c r="AL188" i="1"/>
  <c r="AM188" i="1"/>
  <c r="AN188" i="1"/>
  <c r="AO188" i="1"/>
  <c r="AL189" i="1"/>
  <c r="AM189" i="1"/>
  <c r="AN189" i="1"/>
  <c r="AO189" i="1"/>
  <c r="AL190" i="1"/>
  <c r="AM190" i="1"/>
  <c r="AN190" i="1"/>
  <c r="AO190" i="1"/>
  <c r="AL191" i="1"/>
  <c r="AM191" i="1"/>
  <c r="AN191" i="1"/>
  <c r="AO191" i="1"/>
  <c r="AL192" i="1"/>
  <c r="AM192" i="1"/>
  <c r="AN192" i="1"/>
  <c r="AO192" i="1"/>
  <c r="AL193" i="1"/>
  <c r="AM193" i="1"/>
  <c r="AN193" i="1"/>
  <c r="AO193" i="1"/>
  <c r="AL194" i="1"/>
  <c r="AM194" i="1"/>
  <c r="AN194" i="1"/>
  <c r="AO194" i="1"/>
  <c r="AL195" i="1"/>
  <c r="AM195" i="1"/>
  <c r="AN195" i="1"/>
  <c r="AO195" i="1"/>
  <c r="AL196" i="1"/>
  <c r="AM196" i="1"/>
  <c r="AN196" i="1"/>
  <c r="AO196" i="1"/>
  <c r="AL197" i="1"/>
  <c r="AM197" i="1"/>
  <c r="AN197" i="1"/>
  <c r="AO197" i="1"/>
  <c r="AL198" i="1"/>
  <c r="AM198" i="1"/>
  <c r="AN198" i="1"/>
  <c r="AO198" i="1"/>
  <c r="AL199" i="1"/>
  <c r="AM199" i="1"/>
  <c r="AN199" i="1"/>
  <c r="AO199" i="1"/>
  <c r="AL200" i="1"/>
  <c r="AM200" i="1"/>
  <c r="AN200" i="1"/>
  <c r="AO200" i="1"/>
  <c r="AL201" i="1"/>
  <c r="AM201" i="1"/>
  <c r="AN201" i="1"/>
  <c r="AO201" i="1"/>
  <c r="AL202" i="1"/>
  <c r="AM202" i="1"/>
  <c r="AN202" i="1"/>
  <c r="AO202" i="1"/>
  <c r="AL203" i="1"/>
  <c r="AM203" i="1"/>
  <c r="AN203" i="1"/>
  <c r="AO203" i="1"/>
  <c r="AL204" i="1"/>
  <c r="AM204" i="1"/>
  <c r="AN204" i="1"/>
  <c r="AO204" i="1"/>
  <c r="AL205" i="1"/>
  <c r="AM205" i="1"/>
  <c r="AN205" i="1"/>
  <c r="AO205" i="1"/>
  <c r="AL206" i="1"/>
  <c r="AM206" i="1"/>
  <c r="AN206" i="1"/>
  <c r="AO206" i="1"/>
  <c r="AL207" i="1"/>
  <c r="AM207" i="1"/>
  <c r="AN207" i="1"/>
  <c r="AO207" i="1"/>
  <c r="AL208" i="1"/>
  <c r="AM208" i="1"/>
  <c r="AN208" i="1"/>
  <c r="AO208" i="1"/>
  <c r="AL209" i="1"/>
  <c r="AM209" i="1"/>
  <c r="AN209" i="1"/>
  <c r="AO209" i="1"/>
  <c r="AL210" i="1"/>
  <c r="AM210" i="1"/>
  <c r="AN210" i="1"/>
  <c r="AO210" i="1"/>
  <c r="AL211" i="1"/>
  <c r="AM211" i="1"/>
  <c r="AN211" i="1"/>
  <c r="AO211" i="1"/>
  <c r="AL212" i="1"/>
  <c r="AM212" i="1"/>
  <c r="AN212" i="1"/>
  <c r="AO212" i="1"/>
  <c r="AL213" i="1"/>
  <c r="AM213" i="1"/>
  <c r="AN213" i="1"/>
  <c r="AO213" i="1"/>
  <c r="AL214" i="1"/>
  <c r="AM214" i="1"/>
  <c r="AN214" i="1"/>
  <c r="AO214" i="1"/>
  <c r="AL215" i="1"/>
  <c r="AM215" i="1"/>
  <c r="AN215" i="1"/>
  <c r="AO215" i="1"/>
  <c r="AL216" i="1"/>
  <c r="AM216" i="1"/>
  <c r="AN216" i="1"/>
  <c r="AO216" i="1"/>
  <c r="AL217" i="1"/>
  <c r="AM217" i="1"/>
  <c r="AN217" i="1"/>
  <c r="AO217" i="1"/>
  <c r="AL218" i="1"/>
  <c r="AM218" i="1"/>
  <c r="AN218" i="1"/>
  <c r="AO218" i="1"/>
  <c r="AL219" i="1"/>
  <c r="AM219" i="1"/>
  <c r="AN219" i="1"/>
  <c r="AO219" i="1"/>
  <c r="AL220" i="1"/>
  <c r="AM220" i="1"/>
  <c r="AN220" i="1"/>
  <c r="AO220" i="1"/>
  <c r="AL221" i="1"/>
  <c r="AM221" i="1"/>
  <c r="AN221" i="1"/>
  <c r="AO221" i="1"/>
  <c r="AL222" i="1"/>
  <c r="AM222" i="1"/>
  <c r="AN222" i="1"/>
  <c r="AO222" i="1"/>
  <c r="AL223" i="1"/>
  <c r="AM223" i="1"/>
  <c r="AN223" i="1"/>
  <c r="AO223" i="1"/>
  <c r="AL224" i="1"/>
  <c r="AM224" i="1"/>
  <c r="AN224" i="1"/>
  <c r="AO224" i="1"/>
  <c r="AL225" i="1"/>
  <c r="AM225" i="1"/>
  <c r="AN225" i="1"/>
  <c r="AO225" i="1"/>
  <c r="AL226" i="1"/>
  <c r="AM226" i="1"/>
  <c r="AN226" i="1"/>
  <c r="AO226" i="1"/>
  <c r="AL227" i="1"/>
  <c r="AM227" i="1"/>
  <c r="AN227" i="1"/>
  <c r="AO227" i="1"/>
  <c r="AL228" i="1"/>
  <c r="AM228" i="1"/>
  <c r="AN228" i="1"/>
  <c r="AO228" i="1"/>
  <c r="AL229" i="1"/>
  <c r="AM229" i="1"/>
  <c r="AN229" i="1"/>
  <c r="AO229" i="1"/>
  <c r="AL230" i="1"/>
  <c r="AM230" i="1"/>
  <c r="AN230" i="1"/>
  <c r="AO230" i="1"/>
  <c r="AL231" i="1"/>
  <c r="AM231" i="1"/>
  <c r="AN231" i="1"/>
  <c r="AO231" i="1"/>
  <c r="AL232" i="1"/>
  <c r="AM232" i="1"/>
  <c r="AN232" i="1"/>
  <c r="AO232" i="1"/>
  <c r="AL233" i="1"/>
  <c r="AM233" i="1"/>
  <c r="AN233" i="1"/>
  <c r="AO233" i="1"/>
  <c r="AL234" i="1"/>
  <c r="AM234" i="1"/>
  <c r="AN234" i="1"/>
  <c r="AO234" i="1"/>
  <c r="AL235" i="1"/>
  <c r="AM235" i="1"/>
  <c r="AN235" i="1"/>
  <c r="AO235" i="1"/>
  <c r="AL236" i="1"/>
  <c r="AM236" i="1"/>
  <c r="AN236" i="1"/>
  <c r="AO236" i="1"/>
  <c r="AL237" i="1"/>
  <c r="AM237" i="1"/>
  <c r="AN237" i="1"/>
  <c r="AO237" i="1"/>
  <c r="AL238" i="1"/>
  <c r="AM238" i="1"/>
  <c r="AN238" i="1"/>
  <c r="AO238" i="1"/>
  <c r="AL239" i="1"/>
  <c r="AM239" i="1"/>
  <c r="AN239" i="1"/>
  <c r="AO239" i="1"/>
  <c r="AL240" i="1"/>
  <c r="AM240" i="1"/>
  <c r="AN240" i="1"/>
  <c r="AO240" i="1"/>
  <c r="AL241" i="1"/>
  <c r="AM241" i="1"/>
  <c r="AN241" i="1"/>
  <c r="AO241" i="1"/>
  <c r="AL242" i="1"/>
  <c r="AM242" i="1"/>
  <c r="AN242" i="1"/>
  <c r="AO242" i="1"/>
  <c r="AL243" i="1"/>
  <c r="AM243" i="1"/>
  <c r="AN243" i="1"/>
  <c r="AO243" i="1"/>
  <c r="AL244" i="1"/>
  <c r="AM244" i="1"/>
  <c r="AN244" i="1"/>
  <c r="AO244" i="1"/>
  <c r="AL245" i="1"/>
  <c r="AM245" i="1"/>
  <c r="AN245" i="1"/>
  <c r="AO245" i="1"/>
  <c r="AL246" i="1"/>
  <c r="AM246" i="1"/>
  <c r="AN246" i="1"/>
  <c r="AO246" i="1"/>
  <c r="AL247" i="1"/>
  <c r="AM247" i="1"/>
  <c r="AN247" i="1"/>
  <c r="AO247" i="1"/>
  <c r="AL248" i="1"/>
  <c r="AM248" i="1"/>
  <c r="AN248" i="1"/>
  <c r="AO248" i="1"/>
  <c r="AL249" i="1"/>
  <c r="AM249" i="1"/>
  <c r="AN249" i="1"/>
  <c r="AO249" i="1"/>
  <c r="AL250" i="1"/>
  <c r="AM250" i="1"/>
  <c r="AN250" i="1"/>
  <c r="AO250" i="1"/>
  <c r="AL251" i="1"/>
  <c r="AM251" i="1"/>
  <c r="AN251" i="1"/>
  <c r="AO251" i="1"/>
  <c r="AL252" i="1"/>
  <c r="AM252" i="1"/>
  <c r="AN252" i="1"/>
  <c r="AO252" i="1"/>
  <c r="AL253" i="1"/>
  <c r="AM253" i="1"/>
  <c r="AN253" i="1"/>
  <c r="AO253" i="1"/>
  <c r="AL254" i="1"/>
  <c r="AM254" i="1"/>
  <c r="AN254" i="1"/>
  <c r="AO254" i="1"/>
  <c r="AL255" i="1"/>
  <c r="AM255" i="1"/>
  <c r="AN255" i="1"/>
  <c r="AO255" i="1"/>
  <c r="AL256" i="1"/>
  <c r="AM256" i="1"/>
  <c r="AN256" i="1"/>
  <c r="AO256" i="1"/>
  <c r="AL257" i="1"/>
  <c r="AM257" i="1"/>
  <c r="AN257" i="1"/>
  <c r="AO257" i="1"/>
  <c r="AL258" i="1"/>
  <c r="AM258" i="1"/>
  <c r="AN258" i="1"/>
  <c r="AO258" i="1"/>
  <c r="AL259" i="1"/>
  <c r="AM259" i="1"/>
  <c r="AN259" i="1"/>
  <c r="AO259" i="1"/>
  <c r="AL260" i="1"/>
  <c r="AM260" i="1"/>
  <c r="AN260" i="1"/>
  <c r="AO260" i="1"/>
  <c r="AL261" i="1"/>
  <c r="AM261" i="1"/>
  <c r="AN261" i="1"/>
  <c r="AO261" i="1"/>
  <c r="AL262" i="1"/>
  <c r="AM262" i="1"/>
  <c r="AN262" i="1"/>
  <c r="AO262" i="1"/>
  <c r="AL263" i="1"/>
  <c r="AM263" i="1"/>
  <c r="AN263" i="1"/>
  <c r="AO263" i="1"/>
  <c r="AL264" i="1"/>
  <c r="AM264" i="1"/>
  <c r="AN264" i="1"/>
  <c r="AO264" i="1"/>
  <c r="AL265" i="1"/>
  <c r="AM265" i="1"/>
  <c r="AN265" i="1"/>
  <c r="AO265" i="1"/>
  <c r="AL266" i="1"/>
  <c r="AM266" i="1"/>
  <c r="AN266" i="1"/>
  <c r="AO266" i="1"/>
  <c r="AL267" i="1"/>
  <c r="AM267" i="1"/>
  <c r="AN267" i="1"/>
  <c r="AO267" i="1"/>
  <c r="AL268" i="1"/>
  <c r="AM268" i="1"/>
  <c r="AN268" i="1"/>
  <c r="AO268" i="1"/>
  <c r="AL269" i="1"/>
  <c r="AM269" i="1"/>
  <c r="AN269" i="1"/>
  <c r="AO269" i="1"/>
  <c r="AL270" i="1"/>
  <c r="AM270" i="1"/>
  <c r="AN270" i="1"/>
  <c r="AO270" i="1"/>
  <c r="AL271" i="1"/>
  <c r="AM271" i="1"/>
  <c r="AN271" i="1"/>
  <c r="AO271" i="1"/>
  <c r="AL272" i="1"/>
  <c r="AM272" i="1"/>
  <c r="AN272" i="1"/>
  <c r="AO272" i="1"/>
  <c r="AL273" i="1"/>
  <c r="AM273" i="1"/>
  <c r="AN273" i="1"/>
  <c r="AO273" i="1"/>
  <c r="AL274" i="1"/>
  <c r="AM274" i="1"/>
  <c r="AN274" i="1"/>
  <c r="AO274" i="1"/>
  <c r="AL275" i="1"/>
  <c r="AM275" i="1"/>
  <c r="AN275" i="1"/>
  <c r="AO275" i="1"/>
  <c r="AL276" i="1"/>
  <c r="AM276" i="1"/>
  <c r="AN276" i="1"/>
  <c r="AO276" i="1"/>
  <c r="AL277" i="1"/>
  <c r="AM277" i="1"/>
  <c r="AN277" i="1"/>
  <c r="AO277" i="1"/>
  <c r="AL278" i="1"/>
  <c r="AM278" i="1"/>
  <c r="AN278" i="1"/>
  <c r="AO278" i="1"/>
  <c r="AL279" i="1"/>
  <c r="AM279" i="1"/>
  <c r="AN279" i="1"/>
  <c r="AO279" i="1"/>
  <c r="AL280" i="1"/>
  <c r="AM280" i="1"/>
  <c r="AN280" i="1"/>
  <c r="AO280" i="1"/>
  <c r="AL281" i="1"/>
  <c r="AM281" i="1"/>
  <c r="AN281" i="1"/>
  <c r="AO281" i="1"/>
  <c r="AL282" i="1"/>
  <c r="AM282" i="1"/>
  <c r="AN282" i="1"/>
  <c r="AO282" i="1"/>
  <c r="AL283" i="1"/>
  <c r="AM283" i="1"/>
  <c r="AN283" i="1"/>
  <c r="AO283" i="1"/>
  <c r="AM2" i="1"/>
  <c r="AN2" i="1"/>
  <c r="AO2" i="1"/>
  <c r="AL2" i="1"/>
  <c r="AE3" i="1"/>
  <c r="AF3" i="1"/>
  <c r="AG3" i="1"/>
  <c r="AH3" i="1"/>
  <c r="AE4" i="1"/>
  <c r="AF4" i="1"/>
  <c r="AG4" i="1"/>
  <c r="AH4" i="1"/>
  <c r="AE5" i="1"/>
  <c r="AF5" i="1"/>
  <c r="AG5" i="1"/>
  <c r="AH5" i="1"/>
  <c r="AE6" i="1"/>
  <c r="AF6" i="1"/>
  <c r="AG6" i="1"/>
  <c r="AH6" i="1"/>
  <c r="AE7" i="1"/>
  <c r="AF7" i="1"/>
  <c r="AG7" i="1"/>
  <c r="AH7" i="1"/>
  <c r="AE8" i="1"/>
  <c r="AF8" i="1"/>
  <c r="AG8" i="1"/>
  <c r="AH8" i="1"/>
  <c r="AE9" i="1"/>
  <c r="AF9" i="1"/>
  <c r="AG9" i="1"/>
  <c r="AH9" i="1"/>
  <c r="AE10" i="1"/>
  <c r="AF10" i="1"/>
  <c r="AG10" i="1"/>
  <c r="AH10" i="1"/>
  <c r="AE11" i="1"/>
  <c r="AF11" i="1"/>
  <c r="AG11" i="1"/>
  <c r="AH11" i="1"/>
  <c r="AE12" i="1"/>
  <c r="AF12" i="1"/>
  <c r="AG12" i="1"/>
  <c r="AH12" i="1"/>
  <c r="AE13" i="1"/>
  <c r="AF13" i="1"/>
  <c r="AG13" i="1"/>
  <c r="AH13" i="1"/>
  <c r="AE14" i="1"/>
  <c r="AF14" i="1"/>
  <c r="AG14" i="1"/>
  <c r="AH14" i="1"/>
  <c r="AE15" i="1"/>
  <c r="AF15" i="1"/>
  <c r="AG15" i="1"/>
  <c r="AH15" i="1"/>
  <c r="AE16" i="1"/>
  <c r="AF16" i="1"/>
  <c r="AG16" i="1"/>
  <c r="AH16" i="1"/>
  <c r="AE17" i="1"/>
  <c r="AF17" i="1"/>
  <c r="AG17" i="1"/>
  <c r="AH17" i="1"/>
  <c r="AE18" i="1"/>
  <c r="AF18" i="1"/>
  <c r="AG18" i="1"/>
  <c r="AH18" i="1"/>
  <c r="AE19" i="1"/>
  <c r="AF19" i="1"/>
  <c r="AG19" i="1"/>
  <c r="AH19" i="1"/>
  <c r="AE20" i="1"/>
  <c r="AF20" i="1"/>
  <c r="AG20" i="1"/>
  <c r="AH20" i="1"/>
  <c r="AE21" i="1"/>
  <c r="AF21" i="1"/>
  <c r="AG21" i="1"/>
  <c r="AH21" i="1"/>
  <c r="AE22" i="1"/>
  <c r="AF22" i="1"/>
  <c r="AG22" i="1"/>
  <c r="AH22" i="1"/>
  <c r="AE23" i="1"/>
  <c r="AF23" i="1"/>
  <c r="AG23" i="1"/>
  <c r="AH23" i="1"/>
  <c r="AE24" i="1"/>
  <c r="AF24" i="1"/>
  <c r="AG24" i="1"/>
  <c r="AH24" i="1"/>
  <c r="AE25" i="1"/>
  <c r="AF25" i="1"/>
  <c r="AG25" i="1"/>
  <c r="AH25" i="1"/>
  <c r="AE26" i="1"/>
  <c r="AF26" i="1"/>
  <c r="AG26" i="1"/>
  <c r="AH26" i="1"/>
  <c r="AE27" i="1"/>
  <c r="AF27" i="1"/>
  <c r="AG27" i="1"/>
  <c r="AH27" i="1"/>
  <c r="AE28" i="1"/>
  <c r="AF28" i="1"/>
  <c r="AG28" i="1"/>
  <c r="AH28" i="1"/>
  <c r="AE29" i="1"/>
  <c r="AF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E37" i="1"/>
  <c r="AF37" i="1"/>
  <c r="AG37" i="1"/>
  <c r="AH37" i="1"/>
  <c r="AE38" i="1"/>
  <c r="AF38" i="1"/>
  <c r="AG38" i="1"/>
  <c r="AH38" i="1"/>
  <c r="AE39" i="1"/>
  <c r="AF39" i="1"/>
  <c r="AG39" i="1"/>
  <c r="AH39" i="1"/>
  <c r="AE40" i="1"/>
  <c r="AF40" i="1"/>
  <c r="AG40" i="1"/>
  <c r="AH40" i="1"/>
  <c r="AE41" i="1"/>
  <c r="AF41" i="1"/>
  <c r="AG41" i="1"/>
  <c r="AH41" i="1"/>
  <c r="AE42" i="1"/>
  <c r="AF42" i="1"/>
  <c r="AG42" i="1"/>
  <c r="AH42" i="1"/>
  <c r="AE43" i="1"/>
  <c r="AF43" i="1"/>
  <c r="AG43" i="1"/>
  <c r="AH43" i="1"/>
  <c r="AE44" i="1"/>
  <c r="AF44" i="1"/>
  <c r="AG44" i="1"/>
  <c r="AH44" i="1"/>
  <c r="AE45" i="1"/>
  <c r="AF45" i="1"/>
  <c r="AG45" i="1"/>
  <c r="AH45" i="1"/>
  <c r="AE46" i="1"/>
  <c r="AF46" i="1"/>
  <c r="AG46" i="1"/>
  <c r="AH46" i="1"/>
  <c r="AE47" i="1"/>
  <c r="AF47" i="1"/>
  <c r="AG47" i="1"/>
  <c r="AH47" i="1"/>
  <c r="AE48" i="1"/>
  <c r="AF48" i="1"/>
  <c r="AG48" i="1"/>
  <c r="AH48" i="1"/>
  <c r="AE49" i="1"/>
  <c r="AF49" i="1"/>
  <c r="AG49" i="1"/>
  <c r="AH49" i="1"/>
  <c r="AE50" i="1"/>
  <c r="AF50" i="1"/>
  <c r="AG50" i="1"/>
  <c r="AH50" i="1"/>
  <c r="AE51" i="1"/>
  <c r="AF51" i="1"/>
  <c r="AG51" i="1"/>
  <c r="AH51" i="1"/>
  <c r="AE52" i="1"/>
  <c r="AF52" i="1"/>
  <c r="AG52" i="1"/>
  <c r="AH52" i="1"/>
  <c r="AE53" i="1"/>
  <c r="AF53" i="1"/>
  <c r="AG53" i="1"/>
  <c r="AH53" i="1"/>
  <c r="AE54" i="1"/>
  <c r="AF54" i="1"/>
  <c r="AG54" i="1"/>
  <c r="AH54" i="1"/>
  <c r="AE55" i="1"/>
  <c r="AF55" i="1"/>
  <c r="AG55" i="1"/>
  <c r="AH55" i="1"/>
  <c r="AE56" i="1"/>
  <c r="AF56" i="1"/>
  <c r="AG56" i="1"/>
  <c r="AH56" i="1"/>
  <c r="AE57" i="1"/>
  <c r="AF57" i="1"/>
  <c r="AG57" i="1"/>
  <c r="AH57" i="1"/>
  <c r="AE58" i="1"/>
  <c r="AF58" i="1"/>
  <c r="AG58" i="1"/>
  <c r="AH58" i="1"/>
  <c r="AE59" i="1"/>
  <c r="AF59" i="1"/>
  <c r="AG59" i="1"/>
  <c r="AH59" i="1"/>
  <c r="AE60" i="1"/>
  <c r="AF60" i="1"/>
  <c r="AG60" i="1"/>
  <c r="AH60" i="1"/>
  <c r="AE61" i="1"/>
  <c r="AF61" i="1"/>
  <c r="AG61" i="1"/>
  <c r="AH61" i="1"/>
  <c r="AE62" i="1"/>
  <c r="AF62" i="1"/>
  <c r="AG62" i="1"/>
  <c r="AH62" i="1"/>
  <c r="AE63" i="1"/>
  <c r="AF63" i="1"/>
  <c r="AG63" i="1"/>
  <c r="AH63" i="1"/>
  <c r="AE64" i="1"/>
  <c r="AF64" i="1"/>
  <c r="AG64" i="1"/>
  <c r="AH64" i="1"/>
  <c r="AE65" i="1"/>
  <c r="AF65" i="1"/>
  <c r="AG65" i="1"/>
  <c r="AH65" i="1"/>
  <c r="AE66" i="1"/>
  <c r="AF66" i="1"/>
  <c r="AG66" i="1"/>
  <c r="AH66" i="1"/>
  <c r="AE67" i="1"/>
  <c r="AF67" i="1"/>
  <c r="AG67" i="1"/>
  <c r="AH67" i="1"/>
  <c r="AE68" i="1"/>
  <c r="AF68" i="1"/>
  <c r="AG68" i="1"/>
  <c r="AH68" i="1"/>
  <c r="AE69" i="1"/>
  <c r="AF69" i="1"/>
  <c r="AG69" i="1"/>
  <c r="AH69" i="1"/>
  <c r="AE70" i="1"/>
  <c r="AF70" i="1"/>
  <c r="AG70" i="1"/>
  <c r="AH70" i="1"/>
  <c r="AE71" i="1"/>
  <c r="AF71" i="1"/>
  <c r="AG71" i="1"/>
  <c r="AH71" i="1"/>
  <c r="AE72" i="1"/>
  <c r="AF72" i="1"/>
  <c r="AG72" i="1"/>
  <c r="AH72" i="1"/>
  <c r="AE73" i="1"/>
  <c r="AF73" i="1"/>
  <c r="AG73" i="1"/>
  <c r="AH73" i="1"/>
  <c r="AE74" i="1"/>
  <c r="AF74" i="1"/>
  <c r="AG74" i="1"/>
  <c r="AH74" i="1"/>
  <c r="AE75" i="1"/>
  <c r="AF75" i="1"/>
  <c r="AG75" i="1"/>
  <c r="AH75" i="1"/>
  <c r="AE76" i="1"/>
  <c r="AF76" i="1"/>
  <c r="AG76" i="1"/>
  <c r="AH76" i="1"/>
  <c r="AE77" i="1"/>
  <c r="AF77" i="1"/>
  <c r="AG77" i="1"/>
  <c r="AH77" i="1"/>
  <c r="AE78" i="1"/>
  <c r="AF78" i="1"/>
  <c r="AG78" i="1"/>
  <c r="AH78" i="1"/>
  <c r="AE79" i="1"/>
  <c r="AF79" i="1"/>
  <c r="AG79" i="1"/>
  <c r="AH79" i="1"/>
  <c r="AE80" i="1"/>
  <c r="AF80" i="1"/>
  <c r="AG80" i="1"/>
  <c r="AH80" i="1"/>
  <c r="AE81" i="1"/>
  <c r="AF81" i="1"/>
  <c r="AG81" i="1"/>
  <c r="AH81" i="1"/>
  <c r="AE82" i="1"/>
  <c r="AF82" i="1"/>
  <c r="AG82" i="1"/>
  <c r="AH82" i="1"/>
  <c r="AE83" i="1"/>
  <c r="AF83" i="1"/>
  <c r="AG83" i="1"/>
  <c r="AH83" i="1"/>
  <c r="AE84" i="1"/>
  <c r="AF84" i="1"/>
  <c r="AG84" i="1"/>
  <c r="AH84" i="1"/>
  <c r="AE85" i="1"/>
  <c r="AF85" i="1"/>
  <c r="AG85" i="1"/>
  <c r="AH85" i="1"/>
  <c r="AE86" i="1"/>
  <c r="AF86" i="1"/>
  <c r="AG86" i="1"/>
  <c r="AH86" i="1"/>
  <c r="AE87" i="1"/>
  <c r="AF87" i="1"/>
  <c r="AG87" i="1"/>
  <c r="AH87" i="1"/>
  <c r="AE88" i="1"/>
  <c r="AF88" i="1"/>
  <c r="AG88" i="1"/>
  <c r="AH88" i="1"/>
  <c r="AE89" i="1"/>
  <c r="AF89" i="1"/>
  <c r="AG89" i="1"/>
  <c r="AH89" i="1"/>
  <c r="AE90" i="1"/>
  <c r="AF90" i="1"/>
  <c r="AG90" i="1"/>
  <c r="AH90" i="1"/>
  <c r="AE91" i="1"/>
  <c r="AF91" i="1"/>
  <c r="AG91" i="1"/>
  <c r="AH91" i="1"/>
  <c r="AE92" i="1"/>
  <c r="AF92" i="1"/>
  <c r="AG92" i="1"/>
  <c r="AH92" i="1"/>
  <c r="AE93" i="1"/>
  <c r="AF93" i="1"/>
  <c r="AG93" i="1"/>
  <c r="AH93" i="1"/>
  <c r="AE94" i="1"/>
  <c r="AF94" i="1"/>
  <c r="AG94" i="1"/>
  <c r="AH94" i="1"/>
  <c r="AE95" i="1"/>
  <c r="AF95" i="1"/>
  <c r="AG95" i="1"/>
  <c r="AH95" i="1"/>
  <c r="AE96" i="1"/>
  <c r="AF96" i="1"/>
  <c r="AG96" i="1"/>
  <c r="AH96" i="1"/>
  <c r="AE97" i="1"/>
  <c r="AF97" i="1"/>
  <c r="AG97" i="1"/>
  <c r="AH97" i="1"/>
  <c r="AE98" i="1"/>
  <c r="AF98" i="1"/>
  <c r="AG98" i="1"/>
  <c r="AH98" i="1"/>
  <c r="AE99" i="1"/>
  <c r="AF99" i="1"/>
  <c r="AG99" i="1"/>
  <c r="AH99" i="1"/>
  <c r="AE100" i="1"/>
  <c r="AF100" i="1"/>
  <c r="AG100" i="1"/>
  <c r="AH100" i="1"/>
  <c r="AE101" i="1"/>
  <c r="AF101" i="1"/>
  <c r="AG101" i="1"/>
  <c r="AH101" i="1"/>
  <c r="AE102" i="1"/>
  <c r="AF102" i="1"/>
  <c r="AG102" i="1"/>
  <c r="AH102" i="1"/>
  <c r="AE103" i="1"/>
  <c r="AF103" i="1"/>
  <c r="AG103" i="1"/>
  <c r="AH103" i="1"/>
  <c r="AE104" i="1"/>
  <c r="AF104" i="1"/>
  <c r="AG104" i="1"/>
  <c r="AH104" i="1"/>
  <c r="AE105" i="1"/>
  <c r="AF105" i="1"/>
  <c r="AG105" i="1"/>
  <c r="AH105" i="1"/>
  <c r="AE106" i="1"/>
  <c r="AF106" i="1"/>
  <c r="AG106" i="1"/>
  <c r="AH106" i="1"/>
  <c r="AE107" i="1"/>
  <c r="AF107" i="1"/>
  <c r="AG107" i="1"/>
  <c r="AH107" i="1"/>
  <c r="AE108" i="1"/>
  <c r="AF108" i="1"/>
  <c r="AG108" i="1"/>
  <c r="AH108" i="1"/>
  <c r="AE109" i="1"/>
  <c r="AF109" i="1"/>
  <c r="AG109" i="1"/>
  <c r="AH109" i="1"/>
  <c r="AE110" i="1"/>
  <c r="AF110" i="1"/>
  <c r="AG110" i="1"/>
  <c r="AH110" i="1"/>
  <c r="AE111" i="1"/>
  <c r="AF111" i="1"/>
  <c r="AG111" i="1"/>
  <c r="AH111" i="1"/>
  <c r="AE112" i="1"/>
  <c r="AF112" i="1"/>
  <c r="AG112" i="1"/>
  <c r="AH112" i="1"/>
  <c r="AE113" i="1"/>
  <c r="AF113" i="1"/>
  <c r="AG113" i="1"/>
  <c r="AH113" i="1"/>
  <c r="AE114" i="1"/>
  <c r="AF114" i="1"/>
  <c r="AG114" i="1"/>
  <c r="AH114" i="1"/>
  <c r="AE115" i="1"/>
  <c r="AF115" i="1"/>
  <c r="AG115" i="1"/>
  <c r="AH115" i="1"/>
  <c r="AE116" i="1"/>
  <c r="AF116" i="1"/>
  <c r="AG116" i="1"/>
  <c r="AH116" i="1"/>
  <c r="AE117" i="1"/>
  <c r="AF117" i="1"/>
  <c r="AG117" i="1"/>
  <c r="AH117" i="1"/>
  <c r="AE118" i="1"/>
  <c r="AF118" i="1"/>
  <c r="AG118" i="1"/>
  <c r="AH118" i="1"/>
  <c r="AE119" i="1"/>
  <c r="AF119" i="1"/>
  <c r="AG119" i="1"/>
  <c r="AH119" i="1"/>
  <c r="AE120" i="1"/>
  <c r="AF120" i="1"/>
  <c r="AG120" i="1"/>
  <c r="AH120" i="1"/>
  <c r="AE121" i="1"/>
  <c r="AF121" i="1"/>
  <c r="AG121" i="1"/>
  <c r="AH121" i="1"/>
  <c r="AE122" i="1"/>
  <c r="AF122" i="1"/>
  <c r="AG122" i="1"/>
  <c r="AH122" i="1"/>
  <c r="AE123" i="1"/>
  <c r="AF123" i="1"/>
  <c r="AG123" i="1"/>
  <c r="AH123" i="1"/>
  <c r="AE124" i="1"/>
  <c r="AF124" i="1"/>
  <c r="AG124" i="1"/>
  <c r="AH124" i="1"/>
  <c r="AE125" i="1"/>
  <c r="AF125" i="1"/>
  <c r="AG125" i="1"/>
  <c r="AH125" i="1"/>
  <c r="AE126" i="1"/>
  <c r="AF126" i="1"/>
  <c r="AG126" i="1"/>
  <c r="AH126" i="1"/>
  <c r="AE127" i="1"/>
  <c r="AF127" i="1"/>
  <c r="AG127" i="1"/>
  <c r="AH127" i="1"/>
  <c r="AE128" i="1"/>
  <c r="AF128" i="1"/>
  <c r="AG128" i="1"/>
  <c r="AH128" i="1"/>
  <c r="AE129" i="1"/>
  <c r="AF129" i="1"/>
  <c r="AG129" i="1"/>
  <c r="AH129" i="1"/>
  <c r="AE130" i="1"/>
  <c r="AF130" i="1"/>
  <c r="AG130" i="1"/>
  <c r="AH130" i="1"/>
  <c r="AE131" i="1"/>
  <c r="AF131" i="1"/>
  <c r="AG131" i="1"/>
  <c r="AH131" i="1"/>
  <c r="AE132" i="1"/>
  <c r="AF132" i="1"/>
  <c r="AG132" i="1"/>
  <c r="AH132" i="1"/>
  <c r="AE133" i="1"/>
  <c r="AF133" i="1"/>
  <c r="AG133" i="1"/>
  <c r="AH133" i="1"/>
  <c r="AE134" i="1"/>
  <c r="AF134" i="1"/>
  <c r="AG134" i="1"/>
  <c r="AH134" i="1"/>
  <c r="AE135" i="1"/>
  <c r="AF135" i="1"/>
  <c r="AG135" i="1"/>
  <c r="AH135" i="1"/>
  <c r="AE136" i="1"/>
  <c r="AF136" i="1"/>
  <c r="AG136" i="1"/>
  <c r="AH136" i="1"/>
  <c r="AE137" i="1"/>
  <c r="AF137" i="1"/>
  <c r="AG137" i="1"/>
  <c r="AH137" i="1"/>
  <c r="AE138" i="1"/>
  <c r="AF138" i="1"/>
  <c r="AG138" i="1"/>
  <c r="AH138" i="1"/>
  <c r="AE139" i="1"/>
  <c r="AF139" i="1"/>
  <c r="AG139" i="1"/>
  <c r="AH139" i="1"/>
  <c r="AE140" i="1"/>
  <c r="AF140" i="1"/>
  <c r="AG140" i="1"/>
  <c r="AH140" i="1"/>
  <c r="AE141" i="1"/>
  <c r="AF141" i="1"/>
  <c r="AG141" i="1"/>
  <c r="AH141" i="1"/>
  <c r="AE142" i="1"/>
  <c r="AF142" i="1"/>
  <c r="AG142" i="1"/>
  <c r="AH142" i="1"/>
  <c r="AE143" i="1"/>
  <c r="AF143" i="1"/>
  <c r="AG143" i="1"/>
  <c r="AH143" i="1"/>
  <c r="AE144" i="1"/>
  <c r="AF144" i="1"/>
  <c r="AG144" i="1"/>
  <c r="AH144" i="1"/>
  <c r="AE145" i="1"/>
  <c r="AF145" i="1"/>
  <c r="AG145" i="1"/>
  <c r="AH145" i="1"/>
  <c r="AE146" i="1"/>
  <c r="AF146" i="1"/>
  <c r="AG146" i="1"/>
  <c r="AH146" i="1"/>
  <c r="AE147" i="1"/>
  <c r="AF147" i="1"/>
  <c r="AG147" i="1"/>
  <c r="AH147" i="1"/>
  <c r="AE148" i="1"/>
  <c r="AF148" i="1"/>
  <c r="AG148" i="1"/>
  <c r="AH148" i="1"/>
  <c r="AE149" i="1"/>
  <c r="AF149" i="1"/>
  <c r="AG149" i="1"/>
  <c r="AH149" i="1"/>
  <c r="AE150" i="1"/>
  <c r="AF150" i="1"/>
  <c r="AG150" i="1"/>
  <c r="AH150" i="1"/>
  <c r="AE151" i="1"/>
  <c r="AF151" i="1"/>
  <c r="AG151" i="1"/>
  <c r="AH151" i="1"/>
  <c r="AE152" i="1"/>
  <c r="AF152" i="1"/>
  <c r="AG152" i="1"/>
  <c r="AH152" i="1"/>
  <c r="AE153" i="1"/>
  <c r="AF153" i="1"/>
  <c r="AG153" i="1"/>
  <c r="AH153" i="1"/>
  <c r="AE154" i="1"/>
  <c r="AF154" i="1"/>
  <c r="AG154" i="1"/>
  <c r="AH154" i="1"/>
  <c r="AE155" i="1"/>
  <c r="AF155" i="1"/>
  <c r="AG155" i="1"/>
  <c r="AH155" i="1"/>
  <c r="AE156" i="1"/>
  <c r="AF156" i="1"/>
  <c r="AG156" i="1"/>
  <c r="AH156" i="1"/>
  <c r="AE157" i="1"/>
  <c r="AF157" i="1"/>
  <c r="AG157" i="1"/>
  <c r="AH157" i="1"/>
  <c r="AE158" i="1"/>
  <c r="AF158" i="1"/>
  <c r="AG158" i="1"/>
  <c r="AH158" i="1"/>
  <c r="AE159" i="1"/>
  <c r="AF159" i="1"/>
  <c r="AG159" i="1"/>
  <c r="AH159" i="1"/>
  <c r="AE160" i="1"/>
  <c r="AF160" i="1"/>
  <c r="AG160" i="1"/>
  <c r="AH160" i="1"/>
  <c r="AE161" i="1"/>
  <c r="AF161" i="1"/>
  <c r="AG161" i="1"/>
  <c r="AH161" i="1"/>
  <c r="AE162" i="1"/>
  <c r="AF162" i="1"/>
  <c r="AG162" i="1"/>
  <c r="AH162" i="1"/>
  <c r="AE163" i="1"/>
  <c r="AF163" i="1"/>
  <c r="AG163" i="1"/>
  <c r="AH163" i="1"/>
  <c r="AE164" i="1"/>
  <c r="AF164" i="1"/>
  <c r="AG164" i="1"/>
  <c r="AH164" i="1"/>
  <c r="AE165" i="1"/>
  <c r="AF165" i="1"/>
  <c r="AG165" i="1"/>
  <c r="AH165" i="1"/>
  <c r="AE166" i="1"/>
  <c r="AF166" i="1"/>
  <c r="AG166" i="1"/>
  <c r="AH166" i="1"/>
  <c r="AE167" i="1"/>
  <c r="AF167" i="1"/>
  <c r="AG167" i="1"/>
  <c r="AH167" i="1"/>
  <c r="AE168" i="1"/>
  <c r="AF168" i="1"/>
  <c r="AG168" i="1"/>
  <c r="AH168" i="1"/>
  <c r="AE169" i="1"/>
  <c r="AF169" i="1"/>
  <c r="AG169" i="1"/>
  <c r="AH169" i="1"/>
  <c r="AE170" i="1"/>
  <c r="AF170" i="1"/>
  <c r="AG170" i="1"/>
  <c r="AH170" i="1"/>
  <c r="AE171" i="1"/>
  <c r="AF171" i="1"/>
  <c r="AG171" i="1"/>
  <c r="AH171" i="1"/>
  <c r="AE172" i="1"/>
  <c r="AF172" i="1"/>
  <c r="AG172" i="1"/>
  <c r="AH172" i="1"/>
  <c r="AE173" i="1"/>
  <c r="AF173" i="1"/>
  <c r="AG173" i="1"/>
  <c r="AH173" i="1"/>
  <c r="AE174" i="1"/>
  <c r="AF174" i="1"/>
  <c r="AG174" i="1"/>
  <c r="AH174" i="1"/>
  <c r="AE175" i="1"/>
  <c r="AF175" i="1"/>
  <c r="AG175" i="1"/>
  <c r="AH175" i="1"/>
  <c r="AE176" i="1"/>
  <c r="AF176" i="1"/>
  <c r="AG176" i="1"/>
  <c r="AH176" i="1"/>
  <c r="AE177" i="1"/>
  <c r="AF177" i="1"/>
  <c r="AG177" i="1"/>
  <c r="AH177" i="1"/>
  <c r="AE178" i="1"/>
  <c r="AF178" i="1"/>
  <c r="AG178" i="1"/>
  <c r="AH178" i="1"/>
  <c r="AE179" i="1"/>
  <c r="AF179" i="1"/>
  <c r="AG179" i="1"/>
  <c r="AH179" i="1"/>
  <c r="AE180" i="1"/>
  <c r="AF180" i="1"/>
  <c r="AG180" i="1"/>
  <c r="AH180" i="1"/>
  <c r="AE181" i="1"/>
  <c r="AF181" i="1"/>
  <c r="AG181" i="1"/>
  <c r="AH181" i="1"/>
  <c r="AE182" i="1"/>
  <c r="AF182" i="1"/>
  <c r="AG182" i="1"/>
  <c r="AH182" i="1"/>
  <c r="AE183" i="1"/>
  <c r="AF183" i="1"/>
  <c r="AG183" i="1"/>
  <c r="AH183" i="1"/>
  <c r="AE184" i="1"/>
  <c r="AF184" i="1"/>
  <c r="AG184" i="1"/>
  <c r="AH184" i="1"/>
  <c r="AE185" i="1"/>
  <c r="AF185" i="1"/>
  <c r="AG185" i="1"/>
  <c r="AH185" i="1"/>
  <c r="AE186" i="1"/>
  <c r="AF186" i="1"/>
  <c r="AG186" i="1"/>
  <c r="AH186" i="1"/>
  <c r="AE187" i="1"/>
  <c r="AF187" i="1"/>
  <c r="AG187" i="1"/>
  <c r="AH187" i="1"/>
  <c r="AE188" i="1"/>
  <c r="AF188" i="1"/>
  <c r="AG188" i="1"/>
  <c r="AH188" i="1"/>
  <c r="AE189" i="1"/>
  <c r="AF189" i="1"/>
  <c r="AG189" i="1"/>
  <c r="AH189" i="1"/>
  <c r="AE190" i="1"/>
  <c r="AF190" i="1"/>
  <c r="AG190" i="1"/>
  <c r="AH190" i="1"/>
  <c r="AE191" i="1"/>
  <c r="AF191" i="1"/>
  <c r="AG191" i="1"/>
  <c r="AH191" i="1"/>
  <c r="AE192" i="1"/>
  <c r="AF192" i="1"/>
  <c r="AG192" i="1"/>
  <c r="AH192" i="1"/>
  <c r="AE193" i="1"/>
  <c r="AF193" i="1"/>
  <c r="AG193" i="1"/>
  <c r="AH193" i="1"/>
  <c r="AE194" i="1"/>
  <c r="AF194" i="1"/>
  <c r="AG194" i="1"/>
  <c r="AH194" i="1"/>
  <c r="AE195" i="1"/>
  <c r="AF195" i="1"/>
  <c r="AG195" i="1"/>
  <c r="AH195" i="1"/>
  <c r="AE196" i="1"/>
  <c r="AF196" i="1"/>
  <c r="AG196" i="1"/>
  <c r="AH196" i="1"/>
  <c r="AE197" i="1"/>
  <c r="AF197" i="1"/>
  <c r="AG197" i="1"/>
  <c r="AH197" i="1"/>
  <c r="AE198" i="1"/>
  <c r="AF198" i="1"/>
  <c r="AG198" i="1"/>
  <c r="AH198" i="1"/>
  <c r="AE199" i="1"/>
  <c r="AF199" i="1"/>
  <c r="AG199" i="1"/>
  <c r="AH199" i="1"/>
  <c r="AE200" i="1"/>
  <c r="AF200" i="1"/>
  <c r="AG200" i="1"/>
  <c r="AH200" i="1"/>
  <c r="AE201" i="1"/>
  <c r="AF201" i="1"/>
  <c r="AG201" i="1"/>
  <c r="AH201" i="1"/>
  <c r="AE202" i="1"/>
  <c r="AF202" i="1"/>
  <c r="AG202" i="1"/>
  <c r="AH202" i="1"/>
  <c r="AE203" i="1"/>
  <c r="AF203" i="1"/>
  <c r="AG203" i="1"/>
  <c r="AH203" i="1"/>
  <c r="AE204" i="1"/>
  <c r="AF204" i="1"/>
  <c r="AG204" i="1"/>
  <c r="AH204" i="1"/>
  <c r="AE205" i="1"/>
  <c r="AF205" i="1"/>
  <c r="AG205" i="1"/>
  <c r="AH205" i="1"/>
  <c r="AE206" i="1"/>
  <c r="AF206" i="1"/>
  <c r="AG206" i="1"/>
  <c r="AH206" i="1"/>
  <c r="AE207" i="1"/>
  <c r="AF207" i="1"/>
  <c r="AG207" i="1"/>
  <c r="AH207" i="1"/>
  <c r="AE208" i="1"/>
  <c r="AF208" i="1"/>
  <c r="AG208" i="1"/>
  <c r="AH208" i="1"/>
  <c r="AE209" i="1"/>
  <c r="AF209" i="1"/>
  <c r="AG209" i="1"/>
  <c r="AH209" i="1"/>
  <c r="AE210" i="1"/>
  <c r="AF210" i="1"/>
  <c r="AG210" i="1"/>
  <c r="AH210" i="1"/>
  <c r="AE211" i="1"/>
  <c r="AF211" i="1"/>
  <c r="AG211" i="1"/>
  <c r="AH211" i="1"/>
  <c r="AE212" i="1"/>
  <c r="AF212" i="1"/>
  <c r="AG212" i="1"/>
  <c r="AH212" i="1"/>
  <c r="AE213" i="1"/>
  <c r="AF213" i="1"/>
  <c r="AG213" i="1"/>
  <c r="AH213" i="1"/>
  <c r="AE214" i="1"/>
  <c r="AF214" i="1"/>
  <c r="AG214" i="1"/>
  <c r="AH214" i="1"/>
  <c r="AE215" i="1"/>
  <c r="AF215" i="1"/>
  <c r="AG215" i="1"/>
  <c r="AH215" i="1"/>
  <c r="AE216" i="1"/>
  <c r="AF216" i="1"/>
  <c r="AG216" i="1"/>
  <c r="AH216" i="1"/>
  <c r="AE217" i="1"/>
  <c r="AF217" i="1"/>
  <c r="AG217" i="1"/>
  <c r="AH217" i="1"/>
  <c r="AE218" i="1"/>
  <c r="AF218" i="1"/>
  <c r="AG218" i="1"/>
  <c r="AH218" i="1"/>
  <c r="AE219" i="1"/>
  <c r="AF219" i="1"/>
  <c r="AG219" i="1"/>
  <c r="AH219" i="1"/>
  <c r="AE220" i="1"/>
  <c r="AF220" i="1"/>
  <c r="AG220" i="1"/>
  <c r="AH220" i="1"/>
  <c r="AE221" i="1"/>
  <c r="AF221" i="1"/>
  <c r="AG221" i="1"/>
  <c r="AH221" i="1"/>
  <c r="AE222" i="1"/>
  <c r="AF222" i="1"/>
  <c r="AG222" i="1"/>
  <c r="AH222" i="1"/>
  <c r="AE223" i="1"/>
  <c r="AF223" i="1"/>
  <c r="AG223" i="1"/>
  <c r="AH223" i="1"/>
  <c r="AE224" i="1"/>
  <c r="AF224" i="1"/>
  <c r="AG224" i="1"/>
  <c r="AH224" i="1"/>
  <c r="AE225" i="1"/>
  <c r="AF225" i="1"/>
  <c r="AG225" i="1"/>
  <c r="AH225" i="1"/>
  <c r="AE226" i="1"/>
  <c r="AF226" i="1"/>
  <c r="AG226" i="1"/>
  <c r="AH226" i="1"/>
  <c r="AE227" i="1"/>
  <c r="AF227" i="1"/>
  <c r="AG227" i="1"/>
  <c r="AH227" i="1"/>
  <c r="AE228" i="1"/>
  <c r="AF228" i="1"/>
  <c r="AG228" i="1"/>
  <c r="AH228" i="1"/>
  <c r="AE229" i="1"/>
  <c r="AF229" i="1"/>
  <c r="AG229" i="1"/>
  <c r="AH229" i="1"/>
  <c r="AE230" i="1"/>
  <c r="AF230" i="1"/>
  <c r="AG230" i="1"/>
  <c r="AH230" i="1"/>
  <c r="AE231" i="1"/>
  <c r="AF231" i="1"/>
  <c r="AG231" i="1"/>
  <c r="AH231" i="1"/>
  <c r="AE232" i="1"/>
  <c r="AF232" i="1"/>
  <c r="AG232" i="1"/>
  <c r="AH232" i="1"/>
  <c r="AE233" i="1"/>
  <c r="AF233" i="1"/>
  <c r="AG233" i="1"/>
  <c r="AH233" i="1"/>
  <c r="AE234" i="1"/>
  <c r="AF234" i="1"/>
  <c r="AG234" i="1"/>
  <c r="AH234" i="1"/>
  <c r="AE235" i="1"/>
  <c r="AF235" i="1"/>
  <c r="AG235" i="1"/>
  <c r="AH235" i="1"/>
  <c r="AE236" i="1"/>
  <c r="AF236" i="1"/>
  <c r="AG236" i="1"/>
  <c r="AH236" i="1"/>
  <c r="AE237" i="1"/>
  <c r="AF237" i="1"/>
  <c r="AG237" i="1"/>
  <c r="AH237" i="1"/>
  <c r="AE238" i="1"/>
  <c r="AF238" i="1"/>
  <c r="AG238" i="1"/>
  <c r="AH238" i="1"/>
  <c r="AE239" i="1"/>
  <c r="AF239" i="1"/>
  <c r="AG239" i="1"/>
  <c r="AH239" i="1"/>
  <c r="AE240" i="1"/>
  <c r="AF240" i="1"/>
  <c r="AG240" i="1"/>
  <c r="AH240" i="1"/>
  <c r="AE241" i="1"/>
  <c r="AF241" i="1"/>
  <c r="AG241" i="1"/>
  <c r="AH241" i="1"/>
  <c r="AE242" i="1"/>
  <c r="AF242" i="1"/>
  <c r="AG242" i="1"/>
  <c r="AH242" i="1"/>
  <c r="AE243" i="1"/>
  <c r="AF243" i="1"/>
  <c r="AG243" i="1"/>
  <c r="AH243" i="1"/>
  <c r="AE244" i="1"/>
  <c r="AF244" i="1"/>
  <c r="AG244" i="1"/>
  <c r="AH244" i="1"/>
  <c r="AE245" i="1"/>
  <c r="AF245" i="1"/>
  <c r="AG245" i="1"/>
  <c r="AH245" i="1"/>
  <c r="AE246" i="1"/>
  <c r="AF246" i="1"/>
  <c r="AG246" i="1"/>
  <c r="AH246" i="1"/>
  <c r="AE247" i="1"/>
  <c r="AF247" i="1"/>
  <c r="AG247" i="1"/>
  <c r="AH247" i="1"/>
  <c r="AE248" i="1"/>
  <c r="AF248" i="1"/>
  <c r="AG248" i="1"/>
  <c r="AH248" i="1"/>
  <c r="AE249" i="1"/>
  <c r="AF249" i="1"/>
  <c r="AG249" i="1"/>
  <c r="AH249" i="1"/>
  <c r="AE250" i="1"/>
  <c r="AF250" i="1"/>
  <c r="AG250" i="1"/>
  <c r="AH250" i="1"/>
  <c r="AE251" i="1"/>
  <c r="AF251" i="1"/>
  <c r="AG251" i="1"/>
  <c r="AH251" i="1"/>
  <c r="AE252" i="1"/>
  <c r="AF252" i="1"/>
  <c r="AG252" i="1"/>
  <c r="AH252" i="1"/>
  <c r="AE253" i="1"/>
  <c r="AF253" i="1"/>
  <c r="AG253" i="1"/>
  <c r="AH253" i="1"/>
  <c r="AE254" i="1"/>
  <c r="AF254" i="1"/>
  <c r="AG254" i="1"/>
  <c r="AH254" i="1"/>
  <c r="AE255" i="1"/>
  <c r="AF255" i="1"/>
  <c r="AG255" i="1"/>
  <c r="AH255" i="1"/>
  <c r="AE256" i="1"/>
  <c r="AF256" i="1"/>
  <c r="AG256" i="1"/>
  <c r="AH256" i="1"/>
  <c r="AE257" i="1"/>
  <c r="AF257" i="1"/>
  <c r="AG257" i="1"/>
  <c r="AH257" i="1"/>
  <c r="AE258" i="1"/>
  <c r="AF258" i="1"/>
  <c r="AG258" i="1"/>
  <c r="AH258" i="1"/>
  <c r="AE259" i="1"/>
  <c r="AF259" i="1"/>
  <c r="AG259" i="1"/>
  <c r="AH259" i="1"/>
  <c r="AE260" i="1"/>
  <c r="AF260" i="1"/>
  <c r="AG260" i="1"/>
  <c r="AH260" i="1"/>
  <c r="AE261" i="1"/>
  <c r="AF261" i="1"/>
  <c r="AG261" i="1"/>
  <c r="AH261" i="1"/>
  <c r="AE262" i="1"/>
  <c r="AF262" i="1"/>
  <c r="AG262" i="1"/>
  <c r="AH262" i="1"/>
  <c r="AE263" i="1"/>
  <c r="AF263" i="1"/>
  <c r="AG263" i="1"/>
  <c r="AH263" i="1"/>
  <c r="AE264" i="1"/>
  <c r="AF264" i="1"/>
  <c r="AG264" i="1"/>
  <c r="AH264" i="1"/>
  <c r="AE265" i="1"/>
  <c r="AF265" i="1"/>
  <c r="AG265" i="1"/>
  <c r="AH265" i="1"/>
  <c r="AE266" i="1"/>
  <c r="AF266" i="1"/>
  <c r="AG266" i="1"/>
  <c r="AH266" i="1"/>
  <c r="AE267" i="1"/>
  <c r="AF267" i="1"/>
  <c r="AG267" i="1"/>
  <c r="AH267" i="1"/>
  <c r="AE268" i="1"/>
  <c r="AF268" i="1"/>
  <c r="AG268" i="1"/>
  <c r="AH268" i="1"/>
  <c r="AE269" i="1"/>
  <c r="AF269" i="1"/>
  <c r="AG269" i="1"/>
  <c r="AH269" i="1"/>
  <c r="AE270" i="1"/>
  <c r="AF270" i="1"/>
  <c r="AG270" i="1"/>
  <c r="AH270" i="1"/>
  <c r="AE271" i="1"/>
  <c r="AF271" i="1"/>
  <c r="AG271" i="1"/>
  <c r="AH271" i="1"/>
  <c r="AE272" i="1"/>
  <c r="AF272" i="1"/>
  <c r="AG272" i="1"/>
  <c r="AH272" i="1"/>
  <c r="AE273" i="1"/>
  <c r="AF273" i="1"/>
  <c r="AG273" i="1"/>
  <c r="AH273" i="1"/>
  <c r="AE274" i="1"/>
  <c r="AF274" i="1"/>
  <c r="AG274" i="1"/>
  <c r="AH274" i="1"/>
  <c r="AE275" i="1"/>
  <c r="AF275" i="1"/>
  <c r="AG275" i="1"/>
  <c r="AH275" i="1"/>
  <c r="AE276" i="1"/>
  <c r="AF276" i="1"/>
  <c r="AG276" i="1"/>
  <c r="AH276" i="1"/>
  <c r="AE277" i="1"/>
  <c r="AF277" i="1"/>
  <c r="AG277" i="1"/>
  <c r="AH277" i="1"/>
  <c r="AE278" i="1"/>
  <c r="AF278" i="1"/>
  <c r="AG278" i="1"/>
  <c r="AH278" i="1"/>
  <c r="AE279" i="1"/>
  <c r="AF279" i="1"/>
  <c r="AG279" i="1"/>
  <c r="AH279" i="1"/>
  <c r="AE280" i="1"/>
  <c r="AF280" i="1"/>
  <c r="AG280" i="1"/>
  <c r="AH280" i="1"/>
  <c r="AE281" i="1"/>
  <c r="AF281" i="1"/>
  <c r="AG281" i="1"/>
  <c r="AH281" i="1"/>
  <c r="AE282" i="1"/>
  <c r="AF282" i="1"/>
  <c r="AG282" i="1"/>
  <c r="AH282" i="1"/>
  <c r="AE283" i="1"/>
  <c r="AF283" i="1"/>
  <c r="AG283" i="1"/>
  <c r="AH283" i="1"/>
  <c r="AF2" i="1"/>
  <c r="AG2" i="1"/>
  <c r="AH2" i="1"/>
  <c r="AE2" i="1"/>
  <c r="W311" i="1"/>
  <c r="X311" i="1"/>
  <c r="Y311" i="1"/>
  <c r="Z311" i="1"/>
  <c r="V311" i="1"/>
  <c r="W338" i="1" l="1"/>
  <c r="X335" i="1" s="1"/>
  <c r="AP178" i="1"/>
  <c r="AQ178" i="1" s="1"/>
  <c r="AM286" i="1"/>
  <c r="AF285" i="1"/>
  <c r="AI283" i="1"/>
  <c r="AJ283" i="1" s="1"/>
  <c r="AI282" i="1"/>
  <c r="AJ282" i="1" s="1"/>
  <c r="AI281" i="1"/>
  <c r="AJ281" i="1" s="1"/>
  <c r="AI280" i="1"/>
  <c r="AJ280" i="1" s="1"/>
  <c r="AI279" i="1"/>
  <c r="AJ279" i="1" s="1"/>
  <c r="AI278" i="1"/>
  <c r="AJ278" i="1" s="1"/>
  <c r="AI277" i="1"/>
  <c r="AJ277" i="1" s="1"/>
  <c r="AI276" i="1"/>
  <c r="AJ276" i="1" s="1"/>
  <c r="AI275" i="1"/>
  <c r="AJ275" i="1" s="1"/>
  <c r="AI274" i="1"/>
  <c r="AJ274" i="1" s="1"/>
  <c r="AI273" i="1"/>
  <c r="AJ273" i="1" s="1"/>
  <c r="AI272" i="1"/>
  <c r="AJ272" i="1" s="1"/>
  <c r="AI271" i="1"/>
  <c r="AJ271" i="1" s="1"/>
  <c r="AI270" i="1"/>
  <c r="AJ270" i="1" s="1"/>
  <c r="AI269" i="1"/>
  <c r="AJ269" i="1" s="1"/>
  <c r="AI268" i="1"/>
  <c r="AJ268" i="1" s="1"/>
  <c r="AI267" i="1"/>
  <c r="AJ267" i="1" s="1"/>
  <c r="AI266" i="1"/>
  <c r="AJ266" i="1" s="1"/>
  <c r="AI265" i="1"/>
  <c r="AJ265" i="1" s="1"/>
  <c r="AI264" i="1"/>
  <c r="AJ264" i="1" s="1"/>
  <c r="AI263" i="1"/>
  <c r="AJ263" i="1" s="1"/>
  <c r="AI262" i="1"/>
  <c r="AJ262" i="1" s="1"/>
  <c r="AI261" i="1"/>
  <c r="AJ261" i="1" s="1"/>
  <c r="AI260" i="1"/>
  <c r="AJ260" i="1" s="1"/>
  <c r="AI259" i="1"/>
  <c r="AJ259" i="1" s="1"/>
  <c r="AI258" i="1"/>
  <c r="AJ258" i="1" s="1"/>
  <c r="AI257" i="1"/>
  <c r="AJ257" i="1" s="1"/>
  <c r="AI256" i="1"/>
  <c r="AJ256" i="1" s="1"/>
  <c r="AI255" i="1"/>
  <c r="AJ255" i="1" s="1"/>
  <c r="AI254" i="1"/>
  <c r="AJ254" i="1" s="1"/>
  <c r="AI253" i="1"/>
  <c r="AJ253" i="1" s="1"/>
  <c r="AI252" i="1"/>
  <c r="AJ252" i="1" s="1"/>
  <c r="AI251" i="1"/>
  <c r="AJ251" i="1" s="1"/>
  <c r="AI250" i="1"/>
  <c r="AJ250" i="1" s="1"/>
  <c r="AI249" i="1"/>
  <c r="AJ249" i="1" s="1"/>
  <c r="AI248" i="1"/>
  <c r="AJ248" i="1" s="1"/>
  <c r="AI247" i="1"/>
  <c r="AJ247" i="1" s="1"/>
  <c r="AI246" i="1"/>
  <c r="AJ246" i="1" s="1"/>
  <c r="AI245" i="1"/>
  <c r="AJ245" i="1" s="1"/>
  <c r="AI244" i="1"/>
  <c r="AJ244" i="1" s="1"/>
  <c r="AI243" i="1"/>
  <c r="AJ243" i="1" s="1"/>
  <c r="AI242" i="1"/>
  <c r="AJ242" i="1" s="1"/>
  <c r="AI241" i="1"/>
  <c r="AJ241" i="1" s="1"/>
  <c r="AI240" i="1"/>
  <c r="AJ240" i="1" s="1"/>
  <c r="AI239" i="1"/>
  <c r="AJ239" i="1" s="1"/>
  <c r="AI238" i="1"/>
  <c r="AJ238" i="1" s="1"/>
  <c r="AI237" i="1"/>
  <c r="AJ237" i="1" s="1"/>
  <c r="AI236" i="1"/>
  <c r="AJ236" i="1" s="1"/>
  <c r="AI235" i="1"/>
  <c r="AJ235" i="1" s="1"/>
  <c r="AI234" i="1"/>
  <c r="AJ234" i="1" s="1"/>
  <c r="AI233" i="1"/>
  <c r="AJ233" i="1" s="1"/>
  <c r="AI232" i="1"/>
  <c r="AJ232" i="1" s="1"/>
  <c r="AI231" i="1"/>
  <c r="AJ231" i="1" s="1"/>
  <c r="AI230" i="1"/>
  <c r="AJ230" i="1" s="1"/>
  <c r="AI229" i="1"/>
  <c r="AJ229" i="1" s="1"/>
  <c r="AI228" i="1"/>
  <c r="AJ228" i="1" s="1"/>
  <c r="AI227" i="1"/>
  <c r="AJ227" i="1" s="1"/>
  <c r="AI226" i="1"/>
  <c r="AJ226" i="1" s="1"/>
  <c r="AI225" i="1"/>
  <c r="AJ225" i="1" s="1"/>
  <c r="AI224" i="1"/>
  <c r="AJ224" i="1" s="1"/>
  <c r="AI223" i="1"/>
  <c r="AJ223" i="1" s="1"/>
  <c r="AI222" i="1"/>
  <c r="AJ222" i="1" s="1"/>
  <c r="AI221" i="1"/>
  <c r="AJ221" i="1" s="1"/>
  <c r="AI220" i="1"/>
  <c r="AJ220" i="1" s="1"/>
  <c r="AI219" i="1"/>
  <c r="AJ219" i="1" s="1"/>
  <c r="AI218" i="1"/>
  <c r="AJ218" i="1" s="1"/>
  <c r="AI217" i="1"/>
  <c r="AJ217" i="1" s="1"/>
  <c r="AH285" i="1"/>
  <c r="AI216" i="1"/>
  <c r="AJ216" i="1" s="1"/>
  <c r="AI215" i="1"/>
  <c r="AJ215" i="1" s="1"/>
  <c r="AI214" i="1"/>
  <c r="AJ214" i="1" s="1"/>
  <c r="AI213" i="1"/>
  <c r="AJ213" i="1" s="1"/>
  <c r="AI212" i="1"/>
  <c r="AJ212" i="1" s="1"/>
  <c r="AI211" i="1"/>
  <c r="AJ211" i="1" s="1"/>
  <c r="AI210" i="1"/>
  <c r="AJ210" i="1" s="1"/>
  <c r="AI209" i="1"/>
  <c r="AJ209" i="1" s="1"/>
  <c r="AI208" i="1"/>
  <c r="AJ208" i="1" s="1"/>
  <c r="AI207" i="1"/>
  <c r="AJ207" i="1" s="1"/>
  <c r="AI206" i="1"/>
  <c r="AJ206" i="1" s="1"/>
  <c r="AI205" i="1"/>
  <c r="AJ205" i="1" s="1"/>
  <c r="AI204" i="1"/>
  <c r="AJ204" i="1" s="1"/>
  <c r="AI203" i="1"/>
  <c r="AJ203" i="1" s="1"/>
  <c r="AI202" i="1"/>
  <c r="AJ202" i="1" s="1"/>
  <c r="AI201" i="1"/>
  <c r="AJ201" i="1" s="1"/>
  <c r="AI200" i="1"/>
  <c r="AJ200" i="1" s="1"/>
  <c r="AI199" i="1"/>
  <c r="AJ199" i="1" s="1"/>
  <c r="AI198" i="1"/>
  <c r="AJ198" i="1" s="1"/>
  <c r="AI197" i="1"/>
  <c r="AJ197" i="1" s="1"/>
  <c r="AI196" i="1"/>
  <c r="AJ196" i="1" s="1"/>
  <c r="AI195" i="1"/>
  <c r="AJ195" i="1" s="1"/>
  <c r="AI194" i="1"/>
  <c r="AJ194" i="1" s="1"/>
  <c r="AI193" i="1"/>
  <c r="AJ193" i="1" s="1"/>
  <c r="AI192" i="1"/>
  <c r="AJ192" i="1" s="1"/>
  <c r="AI191" i="1"/>
  <c r="AJ191" i="1" s="1"/>
  <c r="AI190" i="1"/>
  <c r="AJ190" i="1" s="1"/>
  <c r="AI189" i="1"/>
  <c r="AJ189" i="1" s="1"/>
  <c r="AI188" i="1"/>
  <c r="AJ188" i="1" s="1"/>
  <c r="AI187" i="1"/>
  <c r="AJ187" i="1" s="1"/>
  <c r="AI186" i="1"/>
  <c r="AJ186" i="1" s="1"/>
  <c r="AI185" i="1"/>
  <c r="AJ185" i="1" s="1"/>
  <c r="AI184" i="1"/>
  <c r="AJ184" i="1" s="1"/>
  <c r="AI183" i="1"/>
  <c r="AJ183" i="1" s="1"/>
  <c r="AI182" i="1"/>
  <c r="AJ182" i="1" s="1"/>
  <c r="AI181" i="1"/>
  <c r="AJ181" i="1" s="1"/>
  <c r="AI180" i="1"/>
  <c r="AJ180" i="1" s="1"/>
  <c r="AI179" i="1"/>
  <c r="AJ179" i="1" s="1"/>
  <c r="AI178" i="1"/>
  <c r="AJ178" i="1" s="1"/>
  <c r="AI177" i="1"/>
  <c r="AJ177" i="1" s="1"/>
  <c r="AI176" i="1"/>
  <c r="AJ176" i="1" s="1"/>
  <c r="AI175" i="1"/>
  <c r="AJ175" i="1" s="1"/>
  <c r="AI174" i="1"/>
  <c r="AJ174" i="1" s="1"/>
  <c r="AI173" i="1"/>
  <c r="AJ173" i="1" s="1"/>
  <c r="AI172" i="1"/>
  <c r="AJ172" i="1" s="1"/>
  <c r="AI171" i="1"/>
  <c r="AJ171" i="1" s="1"/>
  <c r="AI170" i="1"/>
  <c r="AJ170" i="1" s="1"/>
  <c r="AI169" i="1"/>
  <c r="AJ169" i="1" s="1"/>
  <c r="AI168" i="1"/>
  <c r="AJ168" i="1" s="1"/>
  <c r="AI167" i="1"/>
  <c r="AJ167" i="1" s="1"/>
  <c r="AI166" i="1"/>
  <c r="AJ166" i="1" s="1"/>
  <c r="AI165" i="1"/>
  <c r="AJ165" i="1" s="1"/>
  <c r="AI164" i="1"/>
  <c r="AJ164" i="1" s="1"/>
  <c r="AI163" i="1"/>
  <c r="AJ163" i="1" s="1"/>
  <c r="AI162" i="1"/>
  <c r="AJ162" i="1" s="1"/>
  <c r="AI161" i="1"/>
  <c r="AJ161" i="1" s="1"/>
  <c r="AI160" i="1"/>
  <c r="AJ160" i="1" s="1"/>
  <c r="AI159" i="1"/>
  <c r="AJ159" i="1" s="1"/>
  <c r="AI158" i="1"/>
  <c r="AJ158" i="1" s="1"/>
  <c r="AI157" i="1"/>
  <c r="AJ157" i="1" s="1"/>
  <c r="AI156" i="1"/>
  <c r="AJ156" i="1" s="1"/>
  <c r="AI155" i="1"/>
  <c r="AJ155" i="1" s="1"/>
  <c r="AI154" i="1"/>
  <c r="AJ154" i="1" s="1"/>
  <c r="AI153" i="1"/>
  <c r="AJ153" i="1" s="1"/>
  <c r="AI152" i="1"/>
  <c r="AJ152" i="1" s="1"/>
  <c r="AI151" i="1"/>
  <c r="AJ151" i="1" s="1"/>
  <c r="AI150" i="1"/>
  <c r="AJ150" i="1" s="1"/>
  <c r="AI149" i="1"/>
  <c r="AJ149" i="1" s="1"/>
  <c r="AI148" i="1"/>
  <c r="AJ148" i="1" s="1"/>
  <c r="AI147" i="1"/>
  <c r="AJ147" i="1" s="1"/>
  <c r="AI146" i="1"/>
  <c r="AJ146" i="1" s="1"/>
  <c r="AI145" i="1"/>
  <c r="AJ145" i="1" s="1"/>
  <c r="AI144" i="1"/>
  <c r="AJ144" i="1" s="1"/>
  <c r="AI143" i="1"/>
  <c r="AJ143" i="1" s="1"/>
  <c r="AI142" i="1"/>
  <c r="AJ142" i="1" s="1"/>
  <c r="AI141" i="1"/>
  <c r="AJ141" i="1" s="1"/>
  <c r="AI140" i="1"/>
  <c r="AJ140" i="1" s="1"/>
  <c r="AI139" i="1"/>
  <c r="AJ139" i="1" s="1"/>
  <c r="AI138" i="1"/>
  <c r="AJ138" i="1" s="1"/>
  <c r="AI137" i="1"/>
  <c r="AJ137" i="1" s="1"/>
  <c r="AI136" i="1"/>
  <c r="AJ136" i="1" s="1"/>
  <c r="AI135" i="1"/>
  <c r="AJ135" i="1" s="1"/>
  <c r="AI134" i="1"/>
  <c r="AJ134" i="1" s="1"/>
  <c r="AI133" i="1"/>
  <c r="AJ133" i="1" s="1"/>
  <c r="AI132" i="1"/>
  <c r="AJ132" i="1" s="1"/>
  <c r="AP53" i="1"/>
  <c r="AQ53" i="1" s="1"/>
  <c r="AI131" i="1"/>
  <c r="AJ131" i="1" s="1"/>
  <c r="AI130" i="1"/>
  <c r="AJ130" i="1" s="1"/>
  <c r="AI129" i="1"/>
  <c r="AJ129" i="1" s="1"/>
  <c r="AI128" i="1"/>
  <c r="AJ128" i="1" s="1"/>
  <c r="AI127" i="1"/>
  <c r="AJ127" i="1" s="1"/>
  <c r="AI126" i="1"/>
  <c r="AJ126" i="1" s="1"/>
  <c r="AI125" i="1"/>
  <c r="AJ125" i="1" s="1"/>
  <c r="AI124" i="1"/>
  <c r="AJ124" i="1" s="1"/>
  <c r="AI123" i="1"/>
  <c r="AJ123" i="1" s="1"/>
  <c r="AI122" i="1"/>
  <c r="AJ122" i="1" s="1"/>
  <c r="AI121" i="1"/>
  <c r="AJ121" i="1" s="1"/>
  <c r="AI120" i="1"/>
  <c r="AJ120" i="1" s="1"/>
  <c r="AI119" i="1"/>
  <c r="AJ119" i="1" s="1"/>
  <c r="AI118" i="1"/>
  <c r="AJ118" i="1" s="1"/>
  <c r="AI117" i="1"/>
  <c r="AJ117" i="1" s="1"/>
  <c r="AI116" i="1"/>
  <c r="AJ116" i="1" s="1"/>
  <c r="AI115" i="1"/>
  <c r="AJ115" i="1" s="1"/>
  <c r="AI114" i="1"/>
  <c r="AJ114" i="1" s="1"/>
  <c r="AI113" i="1"/>
  <c r="AJ113" i="1" s="1"/>
  <c r="AI112" i="1"/>
  <c r="AJ112" i="1" s="1"/>
  <c r="AI111" i="1"/>
  <c r="AJ111" i="1" s="1"/>
  <c r="AI110" i="1"/>
  <c r="AJ110" i="1" s="1"/>
  <c r="AI109" i="1"/>
  <c r="AJ109" i="1" s="1"/>
  <c r="AI108" i="1"/>
  <c r="AJ108" i="1" s="1"/>
  <c r="AI107" i="1"/>
  <c r="AJ107" i="1" s="1"/>
  <c r="AI106" i="1"/>
  <c r="AJ106" i="1" s="1"/>
  <c r="AI105" i="1"/>
  <c r="AJ105" i="1" s="1"/>
  <c r="AI104" i="1"/>
  <c r="AJ104" i="1" s="1"/>
  <c r="AI18" i="1"/>
  <c r="AJ18" i="1" s="1"/>
  <c r="AI17" i="1"/>
  <c r="AJ17" i="1" s="1"/>
  <c r="AI16" i="1"/>
  <c r="AJ16" i="1" s="1"/>
  <c r="AI15" i="1"/>
  <c r="AJ15" i="1" s="1"/>
  <c r="AI14" i="1"/>
  <c r="AJ14" i="1" s="1"/>
  <c r="AI13" i="1"/>
  <c r="AJ13" i="1" s="1"/>
  <c r="AI12" i="1"/>
  <c r="AJ12" i="1" s="1"/>
  <c r="AI11" i="1"/>
  <c r="AJ11" i="1" s="1"/>
  <c r="AI10" i="1"/>
  <c r="AJ10" i="1" s="1"/>
  <c r="AI9" i="1"/>
  <c r="AJ9" i="1" s="1"/>
  <c r="AI8" i="1"/>
  <c r="AJ8" i="1" s="1"/>
  <c r="AI7" i="1"/>
  <c r="AJ7" i="1" s="1"/>
  <c r="AI6" i="1"/>
  <c r="AJ6" i="1" s="1"/>
  <c r="AI5" i="1"/>
  <c r="AJ5" i="1" s="1"/>
  <c r="AI4" i="1"/>
  <c r="AJ4" i="1" s="1"/>
  <c r="AI3" i="1"/>
  <c r="AJ3" i="1" s="1"/>
  <c r="AP195" i="1"/>
  <c r="AQ195" i="1" s="1"/>
  <c r="AP194" i="1"/>
  <c r="AQ194" i="1" s="1"/>
  <c r="AP193" i="1"/>
  <c r="AQ193" i="1" s="1"/>
  <c r="AP192" i="1"/>
  <c r="AQ192" i="1" s="1"/>
  <c r="AP191" i="1"/>
  <c r="AQ191" i="1" s="1"/>
  <c r="AP190" i="1"/>
  <c r="AQ190" i="1" s="1"/>
  <c r="AP189" i="1"/>
  <c r="AQ189" i="1" s="1"/>
  <c r="AP188" i="1"/>
  <c r="AQ188" i="1" s="1"/>
  <c r="AP187" i="1"/>
  <c r="AQ187" i="1" s="1"/>
  <c r="AP186" i="1"/>
  <c r="AQ186" i="1" s="1"/>
  <c r="AP185" i="1"/>
  <c r="AQ185" i="1" s="1"/>
  <c r="AP184" i="1"/>
  <c r="AQ184" i="1" s="1"/>
  <c r="AP183" i="1"/>
  <c r="AQ183" i="1" s="1"/>
  <c r="AP182" i="1"/>
  <c r="AQ182" i="1" s="1"/>
  <c r="AP181" i="1"/>
  <c r="AQ181" i="1" s="1"/>
  <c r="AP180" i="1"/>
  <c r="AQ180" i="1" s="1"/>
  <c r="AP179" i="1"/>
  <c r="AQ179" i="1" s="1"/>
  <c r="AP177" i="1"/>
  <c r="AQ177" i="1" s="1"/>
  <c r="AP176" i="1"/>
  <c r="AQ176" i="1" s="1"/>
  <c r="AP175" i="1"/>
  <c r="AQ175" i="1" s="1"/>
  <c r="AP174" i="1"/>
  <c r="AQ174" i="1" s="1"/>
  <c r="AP173" i="1"/>
  <c r="AQ173" i="1" s="1"/>
  <c r="AP172" i="1"/>
  <c r="AQ172" i="1" s="1"/>
  <c r="AP171" i="1"/>
  <c r="AQ171" i="1" s="1"/>
  <c r="AP170" i="1"/>
  <c r="AQ170" i="1" s="1"/>
  <c r="AP169" i="1"/>
  <c r="AQ169" i="1" s="1"/>
  <c r="AP168" i="1"/>
  <c r="AQ168" i="1" s="1"/>
  <c r="AP167" i="1"/>
  <c r="AQ167" i="1" s="1"/>
  <c r="AP166" i="1"/>
  <c r="AQ166" i="1" s="1"/>
  <c r="AP165" i="1"/>
  <c r="AQ165" i="1" s="1"/>
  <c r="AP164" i="1"/>
  <c r="AQ164" i="1" s="1"/>
  <c r="AP163" i="1"/>
  <c r="AQ163" i="1" s="1"/>
  <c r="AP162" i="1"/>
  <c r="AQ162" i="1" s="1"/>
  <c r="AP161" i="1"/>
  <c r="AQ161" i="1" s="1"/>
  <c r="AP160" i="1"/>
  <c r="AQ160" i="1" s="1"/>
  <c r="AP159" i="1"/>
  <c r="AQ159" i="1" s="1"/>
  <c r="AP158" i="1"/>
  <c r="AQ158" i="1" s="1"/>
  <c r="AP157" i="1"/>
  <c r="AQ157" i="1" s="1"/>
  <c r="AP156" i="1"/>
  <c r="AQ156" i="1" s="1"/>
  <c r="AP146" i="1"/>
  <c r="AQ146" i="1" s="1"/>
  <c r="AP114" i="1"/>
  <c r="AQ114" i="1" s="1"/>
  <c r="AG285" i="1"/>
  <c r="AI103" i="1"/>
  <c r="AJ103" i="1" s="1"/>
  <c r="AI102" i="1"/>
  <c r="AJ102" i="1" s="1"/>
  <c r="AI101" i="1"/>
  <c r="AJ101" i="1" s="1"/>
  <c r="AI100" i="1"/>
  <c r="AJ100" i="1" s="1"/>
  <c r="AI99" i="1"/>
  <c r="AJ99" i="1" s="1"/>
  <c r="AI98" i="1"/>
  <c r="AJ98" i="1" s="1"/>
  <c r="AI97" i="1"/>
  <c r="AJ97" i="1" s="1"/>
  <c r="AI96" i="1"/>
  <c r="AJ96" i="1" s="1"/>
  <c r="AI95" i="1"/>
  <c r="AJ95" i="1" s="1"/>
  <c r="AI94" i="1"/>
  <c r="AJ94" i="1" s="1"/>
  <c r="AI93" i="1"/>
  <c r="AJ93" i="1" s="1"/>
  <c r="AI92" i="1"/>
  <c r="AJ92" i="1" s="1"/>
  <c r="AI91" i="1"/>
  <c r="AJ91" i="1" s="1"/>
  <c r="AI90" i="1"/>
  <c r="AJ90" i="1" s="1"/>
  <c r="AI89" i="1"/>
  <c r="AJ89" i="1" s="1"/>
  <c r="AI88" i="1"/>
  <c r="AJ88" i="1" s="1"/>
  <c r="AI87" i="1"/>
  <c r="AJ87" i="1" s="1"/>
  <c r="AI86" i="1"/>
  <c r="AJ86" i="1" s="1"/>
  <c r="AI85" i="1"/>
  <c r="AJ85" i="1" s="1"/>
  <c r="AI84" i="1"/>
  <c r="AJ84" i="1" s="1"/>
  <c r="AI83" i="1"/>
  <c r="AJ83" i="1" s="1"/>
  <c r="AI82" i="1"/>
  <c r="AJ82" i="1" s="1"/>
  <c r="AI81" i="1"/>
  <c r="AJ81" i="1" s="1"/>
  <c r="AI80" i="1"/>
  <c r="AJ80" i="1" s="1"/>
  <c r="AI79" i="1"/>
  <c r="AJ79" i="1" s="1"/>
  <c r="AI78" i="1"/>
  <c r="AJ78" i="1" s="1"/>
  <c r="AI77" i="1"/>
  <c r="AJ77" i="1" s="1"/>
  <c r="AI76" i="1"/>
  <c r="AJ76" i="1" s="1"/>
  <c r="AI75" i="1"/>
  <c r="AJ75" i="1" s="1"/>
  <c r="AI74" i="1"/>
  <c r="AJ74" i="1" s="1"/>
  <c r="AI73" i="1"/>
  <c r="AJ73" i="1" s="1"/>
  <c r="AI72" i="1"/>
  <c r="AJ72" i="1" s="1"/>
  <c r="AI71" i="1"/>
  <c r="AJ71" i="1" s="1"/>
  <c r="AI70" i="1"/>
  <c r="AJ70" i="1" s="1"/>
  <c r="AI69" i="1"/>
  <c r="AJ69" i="1" s="1"/>
  <c r="AI68" i="1"/>
  <c r="AJ68" i="1" s="1"/>
  <c r="AI67" i="1"/>
  <c r="AJ67" i="1" s="1"/>
  <c r="AI66" i="1"/>
  <c r="AJ66" i="1" s="1"/>
  <c r="AI65" i="1"/>
  <c r="AJ65" i="1" s="1"/>
  <c r="AI64" i="1"/>
  <c r="AJ64" i="1" s="1"/>
  <c r="AI63" i="1"/>
  <c r="AJ63" i="1" s="1"/>
  <c r="AI62" i="1"/>
  <c r="AJ62" i="1" s="1"/>
  <c r="AI61" i="1"/>
  <c r="AJ61" i="1" s="1"/>
  <c r="AI60" i="1"/>
  <c r="AJ60" i="1" s="1"/>
  <c r="AI59" i="1"/>
  <c r="AJ59" i="1" s="1"/>
  <c r="AI58" i="1"/>
  <c r="AJ58" i="1" s="1"/>
  <c r="AI57" i="1"/>
  <c r="AJ57" i="1" s="1"/>
  <c r="AI56" i="1"/>
  <c r="AJ56" i="1" s="1"/>
  <c r="AI55" i="1"/>
  <c r="AJ55" i="1" s="1"/>
  <c r="AI54" i="1"/>
  <c r="AJ54" i="1" s="1"/>
  <c r="AI53" i="1"/>
  <c r="AJ53" i="1" s="1"/>
  <c r="AI52" i="1"/>
  <c r="AJ52" i="1" s="1"/>
  <c r="AI51" i="1"/>
  <c r="AJ51" i="1" s="1"/>
  <c r="AI50" i="1"/>
  <c r="AJ50" i="1" s="1"/>
  <c r="AI49" i="1"/>
  <c r="AJ49" i="1" s="1"/>
  <c r="AI48" i="1"/>
  <c r="AJ48" i="1" s="1"/>
  <c r="AI47" i="1"/>
  <c r="AJ47" i="1" s="1"/>
  <c r="AI46" i="1"/>
  <c r="AJ46" i="1" s="1"/>
  <c r="AI45" i="1"/>
  <c r="AJ45" i="1" s="1"/>
  <c r="AI44" i="1"/>
  <c r="AJ44" i="1" s="1"/>
  <c r="AI43" i="1"/>
  <c r="AJ43" i="1" s="1"/>
  <c r="AI42" i="1"/>
  <c r="AJ42" i="1" s="1"/>
  <c r="AI41" i="1"/>
  <c r="AJ41" i="1" s="1"/>
  <c r="AI40" i="1"/>
  <c r="AJ40" i="1" s="1"/>
  <c r="AI39" i="1"/>
  <c r="AJ39" i="1" s="1"/>
  <c r="AI38" i="1"/>
  <c r="AJ38" i="1" s="1"/>
  <c r="AI37" i="1"/>
  <c r="AJ37" i="1" s="1"/>
  <c r="AI36" i="1"/>
  <c r="AJ36" i="1" s="1"/>
  <c r="AI35" i="1"/>
  <c r="AJ35" i="1" s="1"/>
  <c r="AI34" i="1"/>
  <c r="AJ34" i="1" s="1"/>
  <c r="AI33" i="1"/>
  <c r="AJ33" i="1" s="1"/>
  <c r="AI32" i="1"/>
  <c r="AJ32" i="1" s="1"/>
  <c r="AI31" i="1"/>
  <c r="AJ31" i="1" s="1"/>
  <c r="AI30" i="1"/>
  <c r="AJ30" i="1" s="1"/>
  <c r="AI29" i="1"/>
  <c r="AJ29" i="1" s="1"/>
  <c r="AI28" i="1"/>
  <c r="AJ28" i="1" s="1"/>
  <c r="AI27" i="1"/>
  <c r="AJ27" i="1" s="1"/>
  <c r="AI26" i="1"/>
  <c r="AJ26" i="1" s="1"/>
  <c r="AI25" i="1"/>
  <c r="AJ25" i="1" s="1"/>
  <c r="AI24" i="1"/>
  <c r="AJ24" i="1" s="1"/>
  <c r="AI23" i="1"/>
  <c r="AJ23" i="1" s="1"/>
  <c r="AI22" i="1"/>
  <c r="AJ22" i="1" s="1"/>
  <c r="AI21" i="1"/>
  <c r="AJ21" i="1" s="1"/>
  <c r="AI20" i="1"/>
  <c r="AJ20" i="1" s="1"/>
  <c r="AI19" i="1"/>
  <c r="AJ19" i="1" s="1"/>
  <c r="AP283" i="1"/>
  <c r="AQ283" i="1" s="1"/>
  <c r="AP282" i="1"/>
  <c r="AQ282" i="1" s="1"/>
  <c r="AP281" i="1"/>
  <c r="AQ281" i="1" s="1"/>
  <c r="AP280" i="1"/>
  <c r="AQ280" i="1" s="1"/>
  <c r="AP279" i="1"/>
  <c r="AQ279" i="1" s="1"/>
  <c r="AP278" i="1"/>
  <c r="AQ278" i="1" s="1"/>
  <c r="AP277" i="1"/>
  <c r="AQ277" i="1" s="1"/>
  <c r="AP276" i="1"/>
  <c r="AQ276" i="1" s="1"/>
  <c r="AP275" i="1"/>
  <c r="AQ275" i="1" s="1"/>
  <c r="AP274" i="1"/>
  <c r="AQ274" i="1" s="1"/>
  <c r="AP273" i="1"/>
  <c r="AQ273" i="1" s="1"/>
  <c r="AP272" i="1"/>
  <c r="AQ272" i="1" s="1"/>
  <c r="AP271" i="1"/>
  <c r="AQ271" i="1" s="1"/>
  <c r="AP270" i="1"/>
  <c r="AQ270" i="1" s="1"/>
  <c r="AP269" i="1"/>
  <c r="AQ269" i="1" s="1"/>
  <c r="AP268" i="1"/>
  <c r="AQ268" i="1" s="1"/>
  <c r="AP267" i="1"/>
  <c r="AQ267" i="1" s="1"/>
  <c r="AP266" i="1"/>
  <c r="AQ266" i="1" s="1"/>
  <c r="AP265" i="1"/>
  <c r="AQ265" i="1" s="1"/>
  <c r="AP264" i="1"/>
  <c r="AQ264" i="1" s="1"/>
  <c r="AP263" i="1"/>
  <c r="AQ263" i="1" s="1"/>
  <c r="AP262" i="1"/>
  <c r="AQ262" i="1" s="1"/>
  <c r="AP261" i="1"/>
  <c r="AQ261" i="1" s="1"/>
  <c r="AP260" i="1"/>
  <c r="AQ260" i="1" s="1"/>
  <c r="AP259" i="1"/>
  <c r="AQ259" i="1" s="1"/>
  <c r="AP258" i="1"/>
  <c r="AQ258" i="1" s="1"/>
  <c r="AP257" i="1"/>
  <c r="AQ257" i="1" s="1"/>
  <c r="AP256" i="1"/>
  <c r="AQ256" i="1" s="1"/>
  <c r="AP255" i="1"/>
  <c r="AQ255" i="1" s="1"/>
  <c r="AP254" i="1"/>
  <c r="AQ254" i="1" s="1"/>
  <c r="AP253" i="1"/>
  <c r="AQ253" i="1" s="1"/>
  <c r="AP252" i="1"/>
  <c r="AQ252" i="1" s="1"/>
  <c r="AP251" i="1"/>
  <c r="AQ251" i="1" s="1"/>
  <c r="AP250" i="1"/>
  <c r="AQ250" i="1" s="1"/>
  <c r="AP249" i="1"/>
  <c r="AQ249" i="1" s="1"/>
  <c r="AP248" i="1"/>
  <c r="AQ248" i="1" s="1"/>
  <c r="AP247" i="1"/>
  <c r="AQ247" i="1" s="1"/>
  <c r="AP246" i="1"/>
  <c r="AQ246" i="1" s="1"/>
  <c r="AP245" i="1"/>
  <c r="AQ245" i="1" s="1"/>
  <c r="AP244" i="1"/>
  <c r="AQ244" i="1" s="1"/>
  <c r="AP243" i="1"/>
  <c r="AQ243" i="1" s="1"/>
  <c r="AP242" i="1"/>
  <c r="AQ242" i="1" s="1"/>
  <c r="AP241" i="1"/>
  <c r="AQ241" i="1" s="1"/>
  <c r="AP240" i="1"/>
  <c r="AQ240" i="1" s="1"/>
  <c r="AP239" i="1"/>
  <c r="AQ239" i="1" s="1"/>
  <c r="AP238" i="1"/>
  <c r="AQ238" i="1" s="1"/>
  <c r="AP237" i="1"/>
  <c r="AQ237" i="1" s="1"/>
  <c r="AP236" i="1"/>
  <c r="AQ236" i="1" s="1"/>
  <c r="AP235" i="1"/>
  <c r="AQ235" i="1" s="1"/>
  <c r="AP234" i="1"/>
  <c r="AQ234" i="1" s="1"/>
  <c r="AP233" i="1"/>
  <c r="AQ233" i="1" s="1"/>
  <c r="AP232" i="1"/>
  <c r="AQ232" i="1" s="1"/>
  <c r="AP231" i="1"/>
  <c r="AQ231" i="1" s="1"/>
  <c r="AP230" i="1"/>
  <c r="AQ230" i="1" s="1"/>
  <c r="AP229" i="1"/>
  <c r="AQ229" i="1" s="1"/>
  <c r="AP228" i="1"/>
  <c r="AQ228" i="1" s="1"/>
  <c r="AP227" i="1"/>
  <c r="AQ227" i="1" s="1"/>
  <c r="AP226" i="1"/>
  <c r="AQ226" i="1" s="1"/>
  <c r="AP225" i="1"/>
  <c r="AQ225" i="1" s="1"/>
  <c r="AP224" i="1"/>
  <c r="AQ224" i="1" s="1"/>
  <c r="AP223" i="1"/>
  <c r="AQ223" i="1" s="1"/>
  <c r="AP222" i="1"/>
  <c r="AQ222" i="1" s="1"/>
  <c r="AP221" i="1"/>
  <c r="AQ221" i="1" s="1"/>
  <c r="AP220" i="1"/>
  <c r="AQ220" i="1" s="1"/>
  <c r="AP219" i="1"/>
  <c r="AQ219" i="1" s="1"/>
  <c r="AP218" i="1"/>
  <c r="AQ218" i="1" s="1"/>
  <c r="AP217" i="1"/>
  <c r="AQ217" i="1" s="1"/>
  <c r="AP216" i="1"/>
  <c r="AQ216" i="1" s="1"/>
  <c r="AI2" i="1"/>
  <c r="AJ2" i="1" s="1"/>
  <c r="AN286" i="1"/>
  <c r="AP215" i="1"/>
  <c r="AQ215" i="1" s="1"/>
  <c r="AP214" i="1"/>
  <c r="AQ214" i="1" s="1"/>
  <c r="AP213" i="1"/>
  <c r="AQ213" i="1" s="1"/>
  <c r="AP212" i="1"/>
  <c r="AQ212" i="1" s="1"/>
  <c r="AP211" i="1"/>
  <c r="AQ211" i="1" s="1"/>
  <c r="AP210" i="1"/>
  <c r="AQ210" i="1" s="1"/>
  <c r="AP209" i="1"/>
  <c r="AQ209" i="1" s="1"/>
  <c r="AP208" i="1"/>
  <c r="AQ208" i="1" s="1"/>
  <c r="AP207" i="1"/>
  <c r="AQ207" i="1" s="1"/>
  <c r="AP206" i="1"/>
  <c r="AQ206" i="1" s="1"/>
  <c r="AP205" i="1"/>
  <c r="AQ205" i="1" s="1"/>
  <c r="AP204" i="1"/>
  <c r="AQ204" i="1" s="1"/>
  <c r="AP203" i="1"/>
  <c r="AQ203" i="1" s="1"/>
  <c r="AP202" i="1"/>
  <c r="AQ202" i="1" s="1"/>
  <c r="AP201" i="1"/>
  <c r="AQ201" i="1" s="1"/>
  <c r="AP200" i="1"/>
  <c r="AQ200" i="1" s="1"/>
  <c r="AP199" i="1"/>
  <c r="AQ199" i="1" s="1"/>
  <c r="AP198" i="1"/>
  <c r="AQ198" i="1" s="1"/>
  <c r="AP197" i="1"/>
  <c r="AQ197" i="1" s="1"/>
  <c r="AP196" i="1"/>
  <c r="AQ196" i="1" s="1"/>
  <c r="AP155" i="1"/>
  <c r="AQ155" i="1" s="1"/>
  <c r="AP154" i="1"/>
  <c r="AQ154" i="1" s="1"/>
  <c r="AP153" i="1"/>
  <c r="AQ153" i="1" s="1"/>
  <c r="AP152" i="1"/>
  <c r="AQ152" i="1" s="1"/>
  <c r="AP151" i="1"/>
  <c r="AQ151" i="1" s="1"/>
  <c r="AP150" i="1"/>
  <c r="AQ150" i="1" s="1"/>
  <c r="AP149" i="1"/>
  <c r="AQ149" i="1" s="1"/>
  <c r="AP148" i="1"/>
  <c r="AQ148" i="1" s="1"/>
  <c r="AP147" i="1"/>
  <c r="AQ147" i="1" s="1"/>
  <c r="AP145" i="1"/>
  <c r="AQ145" i="1" s="1"/>
  <c r="AP144" i="1"/>
  <c r="AQ144" i="1" s="1"/>
  <c r="AP143" i="1"/>
  <c r="AQ143" i="1" s="1"/>
  <c r="AP142" i="1"/>
  <c r="AQ142" i="1" s="1"/>
  <c r="AP141" i="1"/>
  <c r="AQ141" i="1" s="1"/>
  <c r="AP140" i="1"/>
  <c r="AQ140" i="1" s="1"/>
  <c r="AP139" i="1"/>
  <c r="AQ139" i="1" s="1"/>
  <c r="AP138" i="1"/>
  <c r="AQ138" i="1" s="1"/>
  <c r="AP137" i="1"/>
  <c r="AQ137" i="1" s="1"/>
  <c r="AP136" i="1"/>
  <c r="AQ136" i="1" s="1"/>
  <c r="AP135" i="1"/>
  <c r="AQ135" i="1" s="1"/>
  <c r="AP134" i="1"/>
  <c r="AQ134" i="1" s="1"/>
  <c r="AP133" i="1"/>
  <c r="AQ133" i="1" s="1"/>
  <c r="AP132" i="1"/>
  <c r="AQ132" i="1" s="1"/>
  <c r="AP131" i="1"/>
  <c r="AQ131" i="1" s="1"/>
  <c r="AP130" i="1"/>
  <c r="AQ130" i="1" s="1"/>
  <c r="AP129" i="1"/>
  <c r="AQ129" i="1" s="1"/>
  <c r="AP128" i="1"/>
  <c r="AQ128" i="1" s="1"/>
  <c r="AP127" i="1"/>
  <c r="AQ127" i="1" s="1"/>
  <c r="AP126" i="1"/>
  <c r="AQ126" i="1" s="1"/>
  <c r="AP125" i="1"/>
  <c r="AQ125" i="1" s="1"/>
  <c r="AP124" i="1"/>
  <c r="AQ124" i="1" s="1"/>
  <c r="AP123" i="1"/>
  <c r="AQ123" i="1" s="1"/>
  <c r="AP122" i="1"/>
  <c r="AQ122" i="1" s="1"/>
  <c r="AP121" i="1"/>
  <c r="AQ121" i="1" s="1"/>
  <c r="AP120" i="1"/>
  <c r="AQ120" i="1" s="1"/>
  <c r="AP119" i="1"/>
  <c r="AQ119" i="1" s="1"/>
  <c r="AP118" i="1"/>
  <c r="AQ118" i="1" s="1"/>
  <c r="AP117" i="1"/>
  <c r="AQ117" i="1" s="1"/>
  <c r="AP116" i="1"/>
  <c r="AQ116" i="1" s="1"/>
  <c r="AP115" i="1"/>
  <c r="AQ115" i="1" s="1"/>
  <c r="AP113" i="1"/>
  <c r="AQ113" i="1" s="1"/>
  <c r="AP112" i="1"/>
  <c r="AQ112" i="1" s="1"/>
  <c r="AP111" i="1"/>
  <c r="AQ111" i="1" s="1"/>
  <c r="AP110" i="1"/>
  <c r="AQ110" i="1" s="1"/>
  <c r="AP109" i="1"/>
  <c r="AQ109" i="1" s="1"/>
  <c r="AP108" i="1"/>
  <c r="AQ108" i="1" s="1"/>
  <c r="AP107" i="1"/>
  <c r="AQ107" i="1" s="1"/>
  <c r="AP106" i="1"/>
  <c r="AQ106" i="1" s="1"/>
  <c r="AP105" i="1"/>
  <c r="AQ105" i="1" s="1"/>
  <c r="AP104" i="1"/>
  <c r="AQ104" i="1" s="1"/>
  <c r="AP103" i="1"/>
  <c r="AQ103" i="1" s="1"/>
  <c r="AP102" i="1"/>
  <c r="AQ102" i="1" s="1"/>
  <c r="AP101" i="1"/>
  <c r="AQ101" i="1" s="1"/>
  <c r="AP100" i="1"/>
  <c r="AQ100" i="1" s="1"/>
  <c r="AP99" i="1"/>
  <c r="AQ99" i="1" s="1"/>
  <c r="AP98" i="1"/>
  <c r="AQ98" i="1" s="1"/>
  <c r="AP97" i="1"/>
  <c r="AQ97" i="1" s="1"/>
  <c r="AP96" i="1"/>
  <c r="AQ96" i="1" s="1"/>
  <c r="AP95" i="1"/>
  <c r="AQ95" i="1" s="1"/>
  <c r="AP94" i="1"/>
  <c r="AQ94" i="1" s="1"/>
  <c r="AP93" i="1"/>
  <c r="AQ93" i="1" s="1"/>
  <c r="AP86" i="1"/>
  <c r="AQ86" i="1" s="1"/>
  <c r="AP70" i="1"/>
  <c r="AQ70" i="1" s="1"/>
  <c r="AP21" i="1"/>
  <c r="AQ21" i="1" s="1"/>
  <c r="AP92" i="1"/>
  <c r="AQ92" i="1" s="1"/>
  <c r="AP91" i="1"/>
  <c r="AQ91" i="1" s="1"/>
  <c r="AP90" i="1"/>
  <c r="AQ90" i="1" s="1"/>
  <c r="AP89" i="1"/>
  <c r="AQ89" i="1" s="1"/>
  <c r="AP88" i="1"/>
  <c r="AQ88" i="1" s="1"/>
  <c r="AP87" i="1"/>
  <c r="AQ87" i="1" s="1"/>
  <c r="AP85" i="1"/>
  <c r="AQ85" i="1" s="1"/>
  <c r="AP84" i="1"/>
  <c r="AQ84" i="1" s="1"/>
  <c r="AP83" i="1"/>
  <c r="AQ83" i="1" s="1"/>
  <c r="AP82" i="1"/>
  <c r="AQ82" i="1" s="1"/>
  <c r="AP81" i="1"/>
  <c r="AQ81" i="1" s="1"/>
  <c r="AP80" i="1"/>
  <c r="AQ80" i="1" s="1"/>
  <c r="AP79" i="1"/>
  <c r="AQ79" i="1" s="1"/>
  <c r="AP78" i="1"/>
  <c r="AQ78" i="1" s="1"/>
  <c r="AP77" i="1"/>
  <c r="AQ77" i="1" s="1"/>
  <c r="AP76" i="1"/>
  <c r="AQ76" i="1" s="1"/>
  <c r="AP75" i="1"/>
  <c r="AQ75" i="1" s="1"/>
  <c r="AP74" i="1"/>
  <c r="AQ74" i="1" s="1"/>
  <c r="AP73" i="1"/>
  <c r="AQ73" i="1" s="1"/>
  <c r="AP72" i="1"/>
  <c r="AQ72" i="1" s="1"/>
  <c r="AP71" i="1"/>
  <c r="AQ71" i="1" s="1"/>
  <c r="AP69" i="1"/>
  <c r="AQ69" i="1" s="1"/>
  <c r="AP68" i="1"/>
  <c r="AQ68" i="1" s="1"/>
  <c r="AP67" i="1"/>
  <c r="AQ67" i="1" s="1"/>
  <c r="AP66" i="1"/>
  <c r="AQ66" i="1" s="1"/>
  <c r="AP65" i="1"/>
  <c r="AQ65" i="1" s="1"/>
  <c r="AP64" i="1"/>
  <c r="AQ64" i="1" s="1"/>
  <c r="AP63" i="1"/>
  <c r="AQ63" i="1" s="1"/>
  <c r="AP62" i="1"/>
  <c r="AQ62" i="1" s="1"/>
  <c r="AP61" i="1"/>
  <c r="AQ61" i="1" s="1"/>
  <c r="AP60" i="1"/>
  <c r="AQ60" i="1" s="1"/>
  <c r="AP59" i="1"/>
  <c r="AQ59" i="1" s="1"/>
  <c r="AP58" i="1"/>
  <c r="AQ58" i="1" s="1"/>
  <c r="AP57" i="1"/>
  <c r="AQ57" i="1" s="1"/>
  <c r="AP56" i="1"/>
  <c r="AQ56" i="1" s="1"/>
  <c r="AP55" i="1"/>
  <c r="AQ55" i="1" s="1"/>
  <c r="AP54" i="1"/>
  <c r="AQ54" i="1" s="1"/>
  <c r="AP52" i="1"/>
  <c r="AQ52" i="1" s="1"/>
  <c r="AP51" i="1"/>
  <c r="AQ51" i="1" s="1"/>
  <c r="AP50" i="1"/>
  <c r="AQ50" i="1" s="1"/>
  <c r="AP49" i="1"/>
  <c r="AQ49" i="1" s="1"/>
  <c r="AP48" i="1"/>
  <c r="AQ48" i="1" s="1"/>
  <c r="AP47" i="1"/>
  <c r="AQ47" i="1" s="1"/>
  <c r="AP46" i="1"/>
  <c r="AQ46" i="1" s="1"/>
  <c r="AP45" i="1"/>
  <c r="AQ45" i="1" s="1"/>
  <c r="AP44" i="1"/>
  <c r="AQ44" i="1" s="1"/>
  <c r="AP43" i="1"/>
  <c r="AQ43" i="1" s="1"/>
  <c r="AP42" i="1"/>
  <c r="AQ42" i="1" s="1"/>
  <c r="AP41" i="1"/>
  <c r="AQ41" i="1" s="1"/>
  <c r="AP40" i="1"/>
  <c r="AQ40" i="1" s="1"/>
  <c r="AP39" i="1"/>
  <c r="AQ39" i="1" s="1"/>
  <c r="AP38" i="1"/>
  <c r="AQ38" i="1" s="1"/>
  <c r="AP37" i="1"/>
  <c r="AQ37" i="1" s="1"/>
  <c r="AP36" i="1"/>
  <c r="AQ36" i="1" s="1"/>
  <c r="AP35" i="1"/>
  <c r="AQ35" i="1" s="1"/>
  <c r="AP34" i="1"/>
  <c r="AQ34" i="1" s="1"/>
  <c r="AP33" i="1"/>
  <c r="AQ33" i="1" s="1"/>
  <c r="AP32" i="1"/>
  <c r="AQ32" i="1" s="1"/>
  <c r="AP31" i="1"/>
  <c r="AQ31" i="1" s="1"/>
  <c r="AP30" i="1"/>
  <c r="AQ30" i="1" s="1"/>
  <c r="AP29" i="1"/>
  <c r="AQ29" i="1" s="1"/>
  <c r="AP28" i="1"/>
  <c r="AQ28" i="1" s="1"/>
  <c r="AP27" i="1"/>
  <c r="AQ27" i="1" s="1"/>
  <c r="AP26" i="1"/>
  <c r="AQ26" i="1" s="1"/>
  <c r="AP25" i="1"/>
  <c r="AQ25" i="1" s="1"/>
  <c r="AP24" i="1"/>
  <c r="AQ24" i="1" s="1"/>
  <c r="AP23" i="1"/>
  <c r="AQ23" i="1" s="1"/>
  <c r="AP22" i="1"/>
  <c r="AQ22" i="1" s="1"/>
  <c r="AP20" i="1"/>
  <c r="AQ20" i="1" s="1"/>
  <c r="AP19" i="1"/>
  <c r="AQ19" i="1" s="1"/>
  <c r="AP18" i="1"/>
  <c r="AQ18" i="1" s="1"/>
  <c r="AP17" i="1"/>
  <c r="AQ17" i="1" s="1"/>
  <c r="AP16" i="1"/>
  <c r="AQ16" i="1" s="1"/>
  <c r="AP15" i="1"/>
  <c r="AQ15" i="1" s="1"/>
  <c r="AP14" i="1"/>
  <c r="AQ14" i="1" s="1"/>
  <c r="AP13" i="1"/>
  <c r="AQ13" i="1" s="1"/>
  <c r="AP12" i="1"/>
  <c r="AQ12" i="1" s="1"/>
  <c r="AP11" i="1"/>
  <c r="AQ11" i="1" s="1"/>
  <c r="AP10" i="1"/>
  <c r="AQ10" i="1" s="1"/>
  <c r="AP9" i="1"/>
  <c r="AQ9" i="1" s="1"/>
  <c r="AP5" i="1"/>
  <c r="AQ5" i="1" s="1"/>
  <c r="AE285" i="1"/>
  <c r="AP8" i="1"/>
  <c r="AQ8" i="1" s="1"/>
  <c r="AP7" i="1"/>
  <c r="AQ7" i="1" s="1"/>
  <c r="AP6" i="1"/>
  <c r="AQ6" i="1" s="1"/>
  <c r="AP4" i="1"/>
  <c r="AQ4" i="1" s="1"/>
  <c r="AP3" i="1"/>
  <c r="AQ3" i="1" s="1"/>
  <c r="AL286" i="1"/>
  <c r="AP2" i="1"/>
  <c r="AQ2" i="1" s="1"/>
  <c r="AO286" i="1"/>
  <c r="E403" i="1"/>
  <c r="F403" i="1"/>
  <c r="G403" i="1"/>
  <c r="H403" i="1"/>
  <c r="D403" i="1"/>
  <c r="E402" i="1"/>
  <c r="F402" i="1"/>
  <c r="G402" i="1"/>
  <c r="H402" i="1"/>
  <c r="D402" i="1"/>
  <c r="E401" i="1"/>
  <c r="F401" i="1"/>
  <c r="G401" i="1"/>
  <c r="H401" i="1"/>
  <c r="D401" i="1"/>
  <c r="E400" i="1"/>
  <c r="F400" i="1"/>
  <c r="G400" i="1"/>
  <c r="H400" i="1"/>
  <c r="D400" i="1"/>
  <c r="F399" i="1"/>
  <c r="G399" i="1"/>
  <c r="H399" i="1"/>
  <c r="D399" i="1"/>
  <c r="E399" i="1"/>
  <c r="X333" i="1" l="1"/>
  <c r="X337" i="1"/>
  <c r="X336" i="1"/>
  <c r="X334" i="1"/>
  <c r="AJ284" i="1"/>
  <c r="AQ284" i="1"/>
  <c r="G428" i="1"/>
  <c r="G427" i="1"/>
  <c r="E429" i="1"/>
  <c r="E423" i="1"/>
  <c r="E422" i="1"/>
  <c r="F429" i="1" l="1"/>
  <c r="G429" i="1" s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3" i="1"/>
  <c r="AA4" i="1"/>
  <c r="AA5" i="1"/>
  <c r="AA6" i="1"/>
  <c r="AA7" i="1"/>
  <c r="AA8" i="1"/>
  <c r="AA9" i="1"/>
  <c r="AA10" i="1"/>
  <c r="AA11" i="1"/>
  <c r="AA12" i="1"/>
  <c r="AA13" i="1"/>
  <c r="AA2" i="1"/>
  <c r="U3" i="1"/>
  <c r="V3" i="1"/>
  <c r="W3" i="1"/>
  <c r="X3" i="1"/>
  <c r="U4" i="1"/>
  <c r="V4" i="1"/>
  <c r="W4" i="1"/>
  <c r="X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U48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U52" i="1"/>
  <c r="V52" i="1"/>
  <c r="W52" i="1"/>
  <c r="X52" i="1"/>
  <c r="U53" i="1"/>
  <c r="V53" i="1"/>
  <c r="W53" i="1"/>
  <c r="X53" i="1"/>
  <c r="U54" i="1"/>
  <c r="V54" i="1"/>
  <c r="W54" i="1"/>
  <c r="X54" i="1"/>
  <c r="U55" i="1"/>
  <c r="V55" i="1"/>
  <c r="W55" i="1"/>
  <c r="X55" i="1"/>
  <c r="U56" i="1"/>
  <c r="V56" i="1"/>
  <c r="W56" i="1"/>
  <c r="X56" i="1"/>
  <c r="U57" i="1"/>
  <c r="V57" i="1"/>
  <c r="W57" i="1"/>
  <c r="X57" i="1"/>
  <c r="U58" i="1"/>
  <c r="V58" i="1"/>
  <c r="W58" i="1"/>
  <c r="X58" i="1"/>
  <c r="U59" i="1"/>
  <c r="V59" i="1"/>
  <c r="W59" i="1"/>
  <c r="X59" i="1"/>
  <c r="U60" i="1"/>
  <c r="V60" i="1"/>
  <c r="W60" i="1"/>
  <c r="X60" i="1"/>
  <c r="U61" i="1"/>
  <c r="V61" i="1"/>
  <c r="W61" i="1"/>
  <c r="X61" i="1"/>
  <c r="U62" i="1"/>
  <c r="V62" i="1"/>
  <c r="W62" i="1"/>
  <c r="X62" i="1"/>
  <c r="U63" i="1"/>
  <c r="V63" i="1"/>
  <c r="W63" i="1"/>
  <c r="X63" i="1"/>
  <c r="U64" i="1"/>
  <c r="V64" i="1"/>
  <c r="W64" i="1"/>
  <c r="X64" i="1"/>
  <c r="U65" i="1"/>
  <c r="V65" i="1"/>
  <c r="W65" i="1"/>
  <c r="X65" i="1"/>
  <c r="U66" i="1"/>
  <c r="V66" i="1"/>
  <c r="W66" i="1"/>
  <c r="X66" i="1"/>
  <c r="U67" i="1"/>
  <c r="V67" i="1"/>
  <c r="W67" i="1"/>
  <c r="X67" i="1"/>
  <c r="U68" i="1"/>
  <c r="V68" i="1"/>
  <c r="W68" i="1"/>
  <c r="X68" i="1"/>
  <c r="U69" i="1"/>
  <c r="V69" i="1"/>
  <c r="W69" i="1"/>
  <c r="X69" i="1"/>
  <c r="U70" i="1"/>
  <c r="V70" i="1"/>
  <c r="W70" i="1"/>
  <c r="X70" i="1"/>
  <c r="U71" i="1"/>
  <c r="V71" i="1"/>
  <c r="W71" i="1"/>
  <c r="X71" i="1"/>
  <c r="U72" i="1"/>
  <c r="V72" i="1"/>
  <c r="W72" i="1"/>
  <c r="X72" i="1"/>
  <c r="U73" i="1"/>
  <c r="V73" i="1"/>
  <c r="W73" i="1"/>
  <c r="X73" i="1"/>
  <c r="U74" i="1"/>
  <c r="V74" i="1"/>
  <c r="W74" i="1"/>
  <c r="X74" i="1"/>
  <c r="U75" i="1"/>
  <c r="V75" i="1"/>
  <c r="W75" i="1"/>
  <c r="X75" i="1"/>
  <c r="U76" i="1"/>
  <c r="V76" i="1"/>
  <c r="W76" i="1"/>
  <c r="X76" i="1"/>
  <c r="U77" i="1"/>
  <c r="V77" i="1"/>
  <c r="W77" i="1"/>
  <c r="X77" i="1"/>
  <c r="U78" i="1"/>
  <c r="V78" i="1"/>
  <c r="W78" i="1"/>
  <c r="X78" i="1"/>
  <c r="U79" i="1"/>
  <c r="V79" i="1"/>
  <c r="W79" i="1"/>
  <c r="X79" i="1"/>
  <c r="U80" i="1"/>
  <c r="V80" i="1"/>
  <c r="W80" i="1"/>
  <c r="X80" i="1"/>
  <c r="U81" i="1"/>
  <c r="V81" i="1"/>
  <c r="W81" i="1"/>
  <c r="X81" i="1"/>
  <c r="U82" i="1"/>
  <c r="V82" i="1"/>
  <c r="W82" i="1"/>
  <c r="X82" i="1"/>
  <c r="U83" i="1"/>
  <c r="V83" i="1"/>
  <c r="W83" i="1"/>
  <c r="X83" i="1"/>
  <c r="U84" i="1"/>
  <c r="V84" i="1"/>
  <c r="W84" i="1"/>
  <c r="X84" i="1"/>
  <c r="U85" i="1"/>
  <c r="V85" i="1"/>
  <c r="W85" i="1"/>
  <c r="X85" i="1"/>
  <c r="U86" i="1"/>
  <c r="V86" i="1"/>
  <c r="W86" i="1"/>
  <c r="X86" i="1"/>
  <c r="U87" i="1"/>
  <c r="V87" i="1"/>
  <c r="W87" i="1"/>
  <c r="X87" i="1"/>
  <c r="U88" i="1"/>
  <c r="V88" i="1"/>
  <c r="W88" i="1"/>
  <c r="X88" i="1"/>
  <c r="U89" i="1"/>
  <c r="V89" i="1"/>
  <c r="W89" i="1"/>
  <c r="X89" i="1"/>
  <c r="U90" i="1"/>
  <c r="V90" i="1"/>
  <c r="W90" i="1"/>
  <c r="X90" i="1"/>
  <c r="U91" i="1"/>
  <c r="V91" i="1"/>
  <c r="W91" i="1"/>
  <c r="X91" i="1"/>
  <c r="U92" i="1"/>
  <c r="V92" i="1"/>
  <c r="W92" i="1"/>
  <c r="X92" i="1"/>
  <c r="U93" i="1"/>
  <c r="V93" i="1"/>
  <c r="W93" i="1"/>
  <c r="X93" i="1"/>
  <c r="U94" i="1"/>
  <c r="V94" i="1"/>
  <c r="W94" i="1"/>
  <c r="X94" i="1"/>
  <c r="U95" i="1"/>
  <c r="V95" i="1"/>
  <c r="W95" i="1"/>
  <c r="X95" i="1"/>
  <c r="U96" i="1"/>
  <c r="V96" i="1"/>
  <c r="W96" i="1"/>
  <c r="X96" i="1"/>
  <c r="U97" i="1"/>
  <c r="V97" i="1"/>
  <c r="W97" i="1"/>
  <c r="X97" i="1"/>
  <c r="U98" i="1"/>
  <c r="V98" i="1"/>
  <c r="W98" i="1"/>
  <c r="X98" i="1"/>
  <c r="U99" i="1"/>
  <c r="V99" i="1"/>
  <c r="W99" i="1"/>
  <c r="X99" i="1"/>
  <c r="U100" i="1"/>
  <c r="V100" i="1"/>
  <c r="W100" i="1"/>
  <c r="X100" i="1"/>
  <c r="U101" i="1"/>
  <c r="V101" i="1"/>
  <c r="W101" i="1"/>
  <c r="X101" i="1"/>
  <c r="U102" i="1"/>
  <c r="V102" i="1"/>
  <c r="W102" i="1"/>
  <c r="X102" i="1"/>
  <c r="U103" i="1"/>
  <c r="V103" i="1"/>
  <c r="W103" i="1"/>
  <c r="X103" i="1"/>
  <c r="U104" i="1"/>
  <c r="V104" i="1"/>
  <c r="W104" i="1"/>
  <c r="X104" i="1"/>
  <c r="U105" i="1"/>
  <c r="V105" i="1"/>
  <c r="W105" i="1"/>
  <c r="X105" i="1"/>
  <c r="U106" i="1"/>
  <c r="V106" i="1"/>
  <c r="W106" i="1"/>
  <c r="X106" i="1"/>
  <c r="U107" i="1"/>
  <c r="V107" i="1"/>
  <c r="W107" i="1"/>
  <c r="X107" i="1"/>
  <c r="U108" i="1"/>
  <c r="V108" i="1"/>
  <c r="W108" i="1"/>
  <c r="X108" i="1"/>
  <c r="U109" i="1"/>
  <c r="V109" i="1"/>
  <c r="W109" i="1"/>
  <c r="X109" i="1"/>
  <c r="U110" i="1"/>
  <c r="V110" i="1"/>
  <c r="W110" i="1"/>
  <c r="X110" i="1"/>
  <c r="U111" i="1"/>
  <c r="V111" i="1"/>
  <c r="W111" i="1"/>
  <c r="X111" i="1"/>
  <c r="U112" i="1"/>
  <c r="V112" i="1"/>
  <c r="W112" i="1"/>
  <c r="X112" i="1"/>
  <c r="U113" i="1"/>
  <c r="V113" i="1"/>
  <c r="W113" i="1"/>
  <c r="X113" i="1"/>
  <c r="U114" i="1"/>
  <c r="V114" i="1"/>
  <c r="W114" i="1"/>
  <c r="X114" i="1"/>
  <c r="U115" i="1"/>
  <c r="V115" i="1"/>
  <c r="W115" i="1"/>
  <c r="X115" i="1"/>
  <c r="U116" i="1"/>
  <c r="V116" i="1"/>
  <c r="W116" i="1"/>
  <c r="X116" i="1"/>
  <c r="U117" i="1"/>
  <c r="V117" i="1"/>
  <c r="W117" i="1"/>
  <c r="X117" i="1"/>
  <c r="U118" i="1"/>
  <c r="V118" i="1"/>
  <c r="W118" i="1"/>
  <c r="X118" i="1"/>
  <c r="U119" i="1"/>
  <c r="V119" i="1"/>
  <c r="W119" i="1"/>
  <c r="X119" i="1"/>
  <c r="U120" i="1"/>
  <c r="V120" i="1"/>
  <c r="W120" i="1"/>
  <c r="X120" i="1"/>
  <c r="U121" i="1"/>
  <c r="V121" i="1"/>
  <c r="W121" i="1"/>
  <c r="X121" i="1"/>
  <c r="U122" i="1"/>
  <c r="V122" i="1"/>
  <c r="W122" i="1"/>
  <c r="X122" i="1"/>
  <c r="U123" i="1"/>
  <c r="V123" i="1"/>
  <c r="W123" i="1"/>
  <c r="X123" i="1"/>
  <c r="U124" i="1"/>
  <c r="V124" i="1"/>
  <c r="W124" i="1"/>
  <c r="X124" i="1"/>
  <c r="U125" i="1"/>
  <c r="V125" i="1"/>
  <c r="W125" i="1"/>
  <c r="X125" i="1"/>
  <c r="U126" i="1"/>
  <c r="V126" i="1"/>
  <c r="W126" i="1"/>
  <c r="X126" i="1"/>
  <c r="U127" i="1"/>
  <c r="V127" i="1"/>
  <c r="W127" i="1"/>
  <c r="X127" i="1"/>
  <c r="U128" i="1"/>
  <c r="V128" i="1"/>
  <c r="W128" i="1"/>
  <c r="X128" i="1"/>
  <c r="U129" i="1"/>
  <c r="V129" i="1"/>
  <c r="W129" i="1"/>
  <c r="X129" i="1"/>
  <c r="U130" i="1"/>
  <c r="V130" i="1"/>
  <c r="W130" i="1"/>
  <c r="X130" i="1"/>
  <c r="U131" i="1"/>
  <c r="V131" i="1"/>
  <c r="W131" i="1"/>
  <c r="X131" i="1"/>
  <c r="U132" i="1"/>
  <c r="V132" i="1"/>
  <c r="W132" i="1"/>
  <c r="X132" i="1"/>
  <c r="U133" i="1"/>
  <c r="V133" i="1"/>
  <c r="W133" i="1"/>
  <c r="X133" i="1"/>
  <c r="U134" i="1"/>
  <c r="V134" i="1"/>
  <c r="W134" i="1"/>
  <c r="X134" i="1"/>
  <c r="U135" i="1"/>
  <c r="V135" i="1"/>
  <c r="W135" i="1"/>
  <c r="X135" i="1"/>
  <c r="U136" i="1"/>
  <c r="V136" i="1"/>
  <c r="W136" i="1"/>
  <c r="X136" i="1"/>
  <c r="U137" i="1"/>
  <c r="V137" i="1"/>
  <c r="W137" i="1"/>
  <c r="X137" i="1"/>
  <c r="U138" i="1"/>
  <c r="V138" i="1"/>
  <c r="W138" i="1"/>
  <c r="X138" i="1"/>
  <c r="U139" i="1"/>
  <c r="V139" i="1"/>
  <c r="W139" i="1"/>
  <c r="X139" i="1"/>
  <c r="U140" i="1"/>
  <c r="V140" i="1"/>
  <c r="W140" i="1"/>
  <c r="X140" i="1"/>
  <c r="U141" i="1"/>
  <c r="V141" i="1"/>
  <c r="W141" i="1"/>
  <c r="X141" i="1"/>
  <c r="U142" i="1"/>
  <c r="V142" i="1"/>
  <c r="W142" i="1"/>
  <c r="X142" i="1"/>
  <c r="U143" i="1"/>
  <c r="V143" i="1"/>
  <c r="W143" i="1"/>
  <c r="X143" i="1"/>
  <c r="U144" i="1"/>
  <c r="V144" i="1"/>
  <c r="W144" i="1"/>
  <c r="X144" i="1"/>
  <c r="U145" i="1"/>
  <c r="V145" i="1"/>
  <c r="W145" i="1"/>
  <c r="X145" i="1"/>
  <c r="U146" i="1"/>
  <c r="V146" i="1"/>
  <c r="W146" i="1"/>
  <c r="X146" i="1"/>
  <c r="U147" i="1"/>
  <c r="V147" i="1"/>
  <c r="W147" i="1"/>
  <c r="X147" i="1"/>
  <c r="U148" i="1"/>
  <c r="V148" i="1"/>
  <c r="W148" i="1"/>
  <c r="X148" i="1"/>
  <c r="U149" i="1"/>
  <c r="V149" i="1"/>
  <c r="W149" i="1"/>
  <c r="X149" i="1"/>
  <c r="U150" i="1"/>
  <c r="V150" i="1"/>
  <c r="W150" i="1"/>
  <c r="X150" i="1"/>
  <c r="U151" i="1"/>
  <c r="V151" i="1"/>
  <c r="W151" i="1"/>
  <c r="X151" i="1"/>
  <c r="U152" i="1"/>
  <c r="V152" i="1"/>
  <c r="W152" i="1"/>
  <c r="X152" i="1"/>
  <c r="U153" i="1"/>
  <c r="V153" i="1"/>
  <c r="W153" i="1"/>
  <c r="X153" i="1"/>
  <c r="U154" i="1"/>
  <c r="V154" i="1"/>
  <c r="W154" i="1"/>
  <c r="X154" i="1"/>
  <c r="U155" i="1"/>
  <c r="V155" i="1"/>
  <c r="W155" i="1"/>
  <c r="X155" i="1"/>
  <c r="U156" i="1"/>
  <c r="V156" i="1"/>
  <c r="W156" i="1"/>
  <c r="X156" i="1"/>
  <c r="U157" i="1"/>
  <c r="V157" i="1"/>
  <c r="W157" i="1"/>
  <c r="X157" i="1"/>
  <c r="U158" i="1"/>
  <c r="V158" i="1"/>
  <c r="W158" i="1"/>
  <c r="X158" i="1"/>
  <c r="U159" i="1"/>
  <c r="V159" i="1"/>
  <c r="W159" i="1"/>
  <c r="X159" i="1"/>
  <c r="U160" i="1"/>
  <c r="V160" i="1"/>
  <c r="W160" i="1"/>
  <c r="X160" i="1"/>
  <c r="U161" i="1"/>
  <c r="V161" i="1"/>
  <c r="W161" i="1"/>
  <c r="X161" i="1"/>
  <c r="U162" i="1"/>
  <c r="V162" i="1"/>
  <c r="W162" i="1"/>
  <c r="X162" i="1"/>
  <c r="U163" i="1"/>
  <c r="V163" i="1"/>
  <c r="W163" i="1"/>
  <c r="X163" i="1"/>
  <c r="U164" i="1"/>
  <c r="V164" i="1"/>
  <c r="W164" i="1"/>
  <c r="X164" i="1"/>
  <c r="U165" i="1"/>
  <c r="V165" i="1"/>
  <c r="W165" i="1"/>
  <c r="X165" i="1"/>
  <c r="U166" i="1"/>
  <c r="V166" i="1"/>
  <c r="W166" i="1"/>
  <c r="X166" i="1"/>
  <c r="U167" i="1"/>
  <c r="V167" i="1"/>
  <c r="W167" i="1"/>
  <c r="X167" i="1"/>
  <c r="U168" i="1"/>
  <c r="V168" i="1"/>
  <c r="W168" i="1"/>
  <c r="X168" i="1"/>
  <c r="U169" i="1"/>
  <c r="V169" i="1"/>
  <c r="W169" i="1"/>
  <c r="X169" i="1"/>
  <c r="U170" i="1"/>
  <c r="V170" i="1"/>
  <c r="W170" i="1"/>
  <c r="X170" i="1"/>
  <c r="U171" i="1"/>
  <c r="V171" i="1"/>
  <c r="W171" i="1"/>
  <c r="X171" i="1"/>
  <c r="U172" i="1"/>
  <c r="V172" i="1"/>
  <c r="W172" i="1"/>
  <c r="X172" i="1"/>
  <c r="U173" i="1"/>
  <c r="V173" i="1"/>
  <c r="W173" i="1"/>
  <c r="X173" i="1"/>
  <c r="U174" i="1"/>
  <c r="V174" i="1"/>
  <c r="W174" i="1"/>
  <c r="X174" i="1"/>
  <c r="U175" i="1"/>
  <c r="V175" i="1"/>
  <c r="W175" i="1"/>
  <c r="X175" i="1"/>
  <c r="U176" i="1"/>
  <c r="V176" i="1"/>
  <c r="W176" i="1"/>
  <c r="X176" i="1"/>
  <c r="U177" i="1"/>
  <c r="V177" i="1"/>
  <c r="W177" i="1"/>
  <c r="X177" i="1"/>
  <c r="U178" i="1"/>
  <c r="V178" i="1"/>
  <c r="W178" i="1"/>
  <c r="X178" i="1"/>
  <c r="U179" i="1"/>
  <c r="V179" i="1"/>
  <c r="W179" i="1"/>
  <c r="X179" i="1"/>
  <c r="U180" i="1"/>
  <c r="V180" i="1"/>
  <c r="W180" i="1"/>
  <c r="X180" i="1"/>
  <c r="U181" i="1"/>
  <c r="V181" i="1"/>
  <c r="W181" i="1"/>
  <c r="X181" i="1"/>
  <c r="U182" i="1"/>
  <c r="V182" i="1"/>
  <c r="W182" i="1"/>
  <c r="X182" i="1"/>
  <c r="U183" i="1"/>
  <c r="V183" i="1"/>
  <c r="W183" i="1"/>
  <c r="X183" i="1"/>
  <c r="U184" i="1"/>
  <c r="V184" i="1"/>
  <c r="W184" i="1"/>
  <c r="X184" i="1"/>
  <c r="U185" i="1"/>
  <c r="V185" i="1"/>
  <c r="W185" i="1"/>
  <c r="X185" i="1"/>
  <c r="U186" i="1"/>
  <c r="V186" i="1"/>
  <c r="W186" i="1"/>
  <c r="X186" i="1"/>
  <c r="U187" i="1"/>
  <c r="V187" i="1"/>
  <c r="W187" i="1"/>
  <c r="X187" i="1"/>
  <c r="U188" i="1"/>
  <c r="V188" i="1"/>
  <c r="W188" i="1"/>
  <c r="X188" i="1"/>
  <c r="U189" i="1"/>
  <c r="V189" i="1"/>
  <c r="W189" i="1"/>
  <c r="X189" i="1"/>
  <c r="U190" i="1"/>
  <c r="V190" i="1"/>
  <c r="W190" i="1"/>
  <c r="X190" i="1"/>
  <c r="U191" i="1"/>
  <c r="V191" i="1"/>
  <c r="W191" i="1"/>
  <c r="X191" i="1"/>
  <c r="U192" i="1"/>
  <c r="V192" i="1"/>
  <c r="W192" i="1"/>
  <c r="X192" i="1"/>
  <c r="U193" i="1"/>
  <c r="V193" i="1"/>
  <c r="W193" i="1"/>
  <c r="X193" i="1"/>
  <c r="U194" i="1"/>
  <c r="V194" i="1"/>
  <c r="W194" i="1"/>
  <c r="X194" i="1"/>
  <c r="U195" i="1"/>
  <c r="V195" i="1"/>
  <c r="W195" i="1"/>
  <c r="X195" i="1"/>
  <c r="U196" i="1"/>
  <c r="V196" i="1"/>
  <c r="W196" i="1"/>
  <c r="X196" i="1"/>
  <c r="U197" i="1"/>
  <c r="V197" i="1"/>
  <c r="W197" i="1"/>
  <c r="X197" i="1"/>
  <c r="U198" i="1"/>
  <c r="V198" i="1"/>
  <c r="W198" i="1"/>
  <c r="X198" i="1"/>
  <c r="U199" i="1"/>
  <c r="V199" i="1"/>
  <c r="W199" i="1"/>
  <c r="X199" i="1"/>
  <c r="U200" i="1"/>
  <c r="V200" i="1"/>
  <c r="W200" i="1"/>
  <c r="X200" i="1"/>
  <c r="U201" i="1"/>
  <c r="V201" i="1"/>
  <c r="W201" i="1"/>
  <c r="X201" i="1"/>
  <c r="U202" i="1"/>
  <c r="V202" i="1"/>
  <c r="W202" i="1"/>
  <c r="X202" i="1"/>
  <c r="U203" i="1"/>
  <c r="V203" i="1"/>
  <c r="W203" i="1"/>
  <c r="X203" i="1"/>
  <c r="U204" i="1"/>
  <c r="V204" i="1"/>
  <c r="W204" i="1"/>
  <c r="X204" i="1"/>
  <c r="U205" i="1"/>
  <c r="V205" i="1"/>
  <c r="W205" i="1"/>
  <c r="X205" i="1"/>
  <c r="U206" i="1"/>
  <c r="V206" i="1"/>
  <c r="W206" i="1"/>
  <c r="X206" i="1"/>
  <c r="U207" i="1"/>
  <c r="V207" i="1"/>
  <c r="W207" i="1"/>
  <c r="X207" i="1"/>
  <c r="U208" i="1"/>
  <c r="V208" i="1"/>
  <c r="W208" i="1"/>
  <c r="X208" i="1"/>
  <c r="U209" i="1"/>
  <c r="V209" i="1"/>
  <c r="W209" i="1"/>
  <c r="X209" i="1"/>
  <c r="U210" i="1"/>
  <c r="V210" i="1"/>
  <c r="W210" i="1"/>
  <c r="X210" i="1"/>
  <c r="U211" i="1"/>
  <c r="V211" i="1"/>
  <c r="W211" i="1"/>
  <c r="X211" i="1"/>
  <c r="U212" i="1"/>
  <c r="V212" i="1"/>
  <c r="W212" i="1"/>
  <c r="X212" i="1"/>
  <c r="U213" i="1"/>
  <c r="V213" i="1"/>
  <c r="W213" i="1"/>
  <c r="X213" i="1"/>
  <c r="U214" i="1"/>
  <c r="V214" i="1"/>
  <c r="W214" i="1"/>
  <c r="X214" i="1"/>
  <c r="U215" i="1"/>
  <c r="V215" i="1"/>
  <c r="W215" i="1"/>
  <c r="X215" i="1"/>
  <c r="U216" i="1"/>
  <c r="V216" i="1"/>
  <c r="W216" i="1"/>
  <c r="X216" i="1"/>
  <c r="U217" i="1"/>
  <c r="V217" i="1"/>
  <c r="W217" i="1"/>
  <c r="X217" i="1"/>
  <c r="U218" i="1"/>
  <c r="V218" i="1"/>
  <c r="W218" i="1"/>
  <c r="X218" i="1"/>
  <c r="U219" i="1"/>
  <c r="V219" i="1"/>
  <c r="W219" i="1"/>
  <c r="X219" i="1"/>
  <c r="U220" i="1"/>
  <c r="V220" i="1"/>
  <c r="W220" i="1"/>
  <c r="X220" i="1"/>
  <c r="U221" i="1"/>
  <c r="V221" i="1"/>
  <c r="W221" i="1"/>
  <c r="X221" i="1"/>
  <c r="U222" i="1"/>
  <c r="V222" i="1"/>
  <c r="W222" i="1"/>
  <c r="X222" i="1"/>
  <c r="U223" i="1"/>
  <c r="V223" i="1"/>
  <c r="W223" i="1"/>
  <c r="X223" i="1"/>
  <c r="U224" i="1"/>
  <c r="V224" i="1"/>
  <c r="W224" i="1"/>
  <c r="X224" i="1"/>
  <c r="U225" i="1"/>
  <c r="V225" i="1"/>
  <c r="W225" i="1"/>
  <c r="X225" i="1"/>
  <c r="U226" i="1"/>
  <c r="V226" i="1"/>
  <c r="W226" i="1"/>
  <c r="X226" i="1"/>
  <c r="U227" i="1"/>
  <c r="V227" i="1"/>
  <c r="W227" i="1"/>
  <c r="X227" i="1"/>
  <c r="U228" i="1"/>
  <c r="V228" i="1"/>
  <c r="W228" i="1"/>
  <c r="X228" i="1"/>
  <c r="U229" i="1"/>
  <c r="V229" i="1"/>
  <c r="W229" i="1"/>
  <c r="X229" i="1"/>
  <c r="U230" i="1"/>
  <c r="V230" i="1"/>
  <c r="W230" i="1"/>
  <c r="X230" i="1"/>
  <c r="U231" i="1"/>
  <c r="V231" i="1"/>
  <c r="W231" i="1"/>
  <c r="X231" i="1"/>
  <c r="U232" i="1"/>
  <c r="V232" i="1"/>
  <c r="W232" i="1"/>
  <c r="X232" i="1"/>
  <c r="U233" i="1"/>
  <c r="V233" i="1"/>
  <c r="W233" i="1"/>
  <c r="X233" i="1"/>
  <c r="U234" i="1"/>
  <c r="V234" i="1"/>
  <c r="W234" i="1"/>
  <c r="X234" i="1"/>
  <c r="U235" i="1"/>
  <c r="V235" i="1"/>
  <c r="W235" i="1"/>
  <c r="X235" i="1"/>
  <c r="U236" i="1"/>
  <c r="V236" i="1"/>
  <c r="W236" i="1"/>
  <c r="X236" i="1"/>
  <c r="U237" i="1"/>
  <c r="V237" i="1"/>
  <c r="W237" i="1"/>
  <c r="X237" i="1"/>
  <c r="U238" i="1"/>
  <c r="V238" i="1"/>
  <c r="W238" i="1"/>
  <c r="X238" i="1"/>
  <c r="U239" i="1"/>
  <c r="V239" i="1"/>
  <c r="W239" i="1"/>
  <c r="X239" i="1"/>
  <c r="U240" i="1"/>
  <c r="V240" i="1"/>
  <c r="W240" i="1"/>
  <c r="X240" i="1"/>
  <c r="U241" i="1"/>
  <c r="V241" i="1"/>
  <c r="W241" i="1"/>
  <c r="X241" i="1"/>
  <c r="U242" i="1"/>
  <c r="V242" i="1"/>
  <c r="W242" i="1"/>
  <c r="X242" i="1"/>
  <c r="U243" i="1"/>
  <c r="V243" i="1"/>
  <c r="W243" i="1"/>
  <c r="X243" i="1"/>
  <c r="U244" i="1"/>
  <c r="V244" i="1"/>
  <c r="W244" i="1"/>
  <c r="X244" i="1"/>
  <c r="U245" i="1"/>
  <c r="V245" i="1"/>
  <c r="W245" i="1"/>
  <c r="X245" i="1"/>
  <c r="U246" i="1"/>
  <c r="V246" i="1"/>
  <c r="W246" i="1"/>
  <c r="X246" i="1"/>
  <c r="U247" i="1"/>
  <c r="V247" i="1"/>
  <c r="W247" i="1"/>
  <c r="X247" i="1"/>
  <c r="U248" i="1"/>
  <c r="V248" i="1"/>
  <c r="W248" i="1"/>
  <c r="X248" i="1"/>
  <c r="U249" i="1"/>
  <c r="V249" i="1"/>
  <c r="W249" i="1"/>
  <c r="X249" i="1"/>
  <c r="U250" i="1"/>
  <c r="V250" i="1"/>
  <c r="W250" i="1"/>
  <c r="X250" i="1"/>
  <c r="U251" i="1"/>
  <c r="V251" i="1"/>
  <c r="W251" i="1"/>
  <c r="X251" i="1"/>
  <c r="U252" i="1"/>
  <c r="V252" i="1"/>
  <c r="W252" i="1"/>
  <c r="X252" i="1"/>
  <c r="U253" i="1"/>
  <c r="V253" i="1"/>
  <c r="W253" i="1"/>
  <c r="X253" i="1"/>
  <c r="U254" i="1"/>
  <c r="V254" i="1"/>
  <c r="W254" i="1"/>
  <c r="X254" i="1"/>
  <c r="U255" i="1"/>
  <c r="V255" i="1"/>
  <c r="W255" i="1"/>
  <c r="X255" i="1"/>
  <c r="U256" i="1"/>
  <c r="V256" i="1"/>
  <c r="W256" i="1"/>
  <c r="X256" i="1"/>
  <c r="U257" i="1"/>
  <c r="V257" i="1"/>
  <c r="W257" i="1"/>
  <c r="X257" i="1"/>
  <c r="U258" i="1"/>
  <c r="V258" i="1"/>
  <c r="W258" i="1"/>
  <c r="X258" i="1"/>
  <c r="U259" i="1"/>
  <c r="V259" i="1"/>
  <c r="W259" i="1"/>
  <c r="X259" i="1"/>
  <c r="U260" i="1"/>
  <c r="V260" i="1"/>
  <c r="W260" i="1"/>
  <c r="X260" i="1"/>
  <c r="U261" i="1"/>
  <c r="V261" i="1"/>
  <c r="W261" i="1"/>
  <c r="X261" i="1"/>
  <c r="U262" i="1"/>
  <c r="V262" i="1"/>
  <c r="W262" i="1"/>
  <c r="X262" i="1"/>
  <c r="U263" i="1"/>
  <c r="V263" i="1"/>
  <c r="W263" i="1"/>
  <c r="X263" i="1"/>
  <c r="U264" i="1"/>
  <c r="V264" i="1"/>
  <c r="W264" i="1"/>
  <c r="X264" i="1"/>
  <c r="U265" i="1"/>
  <c r="V265" i="1"/>
  <c r="W265" i="1"/>
  <c r="X265" i="1"/>
  <c r="U266" i="1"/>
  <c r="V266" i="1"/>
  <c r="W266" i="1"/>
  <c r="X266" i="1"/>
  <c r="U267" i="1"/>
  <c r="V267" i="1"/>
  <c r="W267" i="1"/>
  <c r="X267" i="1"/>
  <c r="U268" i="1"/>
  <c r="V268" i="1"/>
  <c r="W268" i="1"/>
  <c r="X268" i="1"/>
  <c r="U269" i="1"/>
  <c r="V269" i="1"/>
  <c r="W269" i="1"/>
  <c r="X269" i="1"/>
  <c r="U270" i="1"/>
  <c r="V270" i="1"/>
  <c r="W270" i="1"/>
  <c r="X270" i="1"/>
  <c r="U271" i="1"/>
  <c r="V271" i="1"/>
  <c r="W271" i="1"/>
  <c r="X271" i="1"/>
  <c r="U272" i="1"/>
  <c r="V272" i="1"/>
  <c r="W272" i="1"/>
  <c r="X272" i="1"/>
  <c r="U273" i="1"/>
  <c r="V273" i="1"/>
  <c r="W273" i="1"/>
  <c r="X273" i="1"/>
  <c r="U274" i="1"/>
  <c r="V274" i="1"/>
  <c r="W274" i="1"/>
  <c r="X274" i="1"/>
  <c r="U275" i="1"/>
  <c r="V275" i="1"/>
  <c r="W275" i="1"/>
  <c r="X275" i="1"/>
  <c r="U276" i="1"/>
  <c r="V276" i="1"/>
  <c r="W276" i="1"/>
  <c r="X276" i="1"/>
  <c r="U277" i="1"/>
  <c r="V277" i="1"/>
  <c r="W277" i="1"/>
  <c r="X277" i="1"/>
  <c r="U278" i="1"/>
  <c r="V278" i="1"/>
  <c r="W278" i="1"/>
  <c r="X278" i="1"/>
  <c r="U279" i="1"/>
  <c r="V279" i="1"/>
  <c r="W279" i="1"/>
  <c r="X279" i="1"/>
  <c r="U280" i="1"/>
  <c r="V280" i="1"/>
  <c r="W280" i="1"/>
  <c r="X280" i="1"/>
  <c r="U281" i="1"/>
  <c r="V281" i="1"/>
  <c r="W281" i="1"/>
  <c r="X281" i="1"/>
  <c r="U282" i="1"/>
  <c r="V282" i="1"/>
  <c r="W282" i="1"/>
  <c r="X282" i="1"/>
  <c r="U283" i="1"/>
  <c r="V283" i="1"/>
  <c r="W283" i="1"/>
  <c r="X283" i="1"/>
  <c r="V2" i="1"/>
  <c r="W2" i="1"/>
  <c r="X2" i="1"/>
  <c r="U2" i="1"/>
  <c r="N3" i="1"/>
  <c r="O3" i="1"/>
  <c r="P3" i="1"/>
  <c r="Q3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N9" i="1"/>
  <c r="O9" i="1"/>
  <c r="P9" i="1"/>
  <c r="Q9" i="1"/>
  <c r="N10" i="1"/>
  <c r="O10" i="1"/>
  <c r="P10" i="1"/>
  <c r="Q10" i="1"/>
  <c r="N11" i="1"/>
  <c r="O11" i="1"/>
  <c r="P11" i="1"/>
  <c r="Q11" i="1"/>
  <c r="N12" i="1"/>
  <c r="O12" i="1"/>
  <c r="P12" i="1"/>
  <c r="Q12" i="1"/>
  <c r="N13" i="1"/>
  <c r="O13" i="1"/>
  <c r="P13" i="1"/>
  <c r="Q13" i="1"/>
  <c r="N14" i="1"/>
  <c r="O14" i="1"/>
  <c r="P14" i="1"/>
  <c r="Q14" i="1"/>
  <c r="N15" i="1"/>
  <c r="O15" i="1"/>
  <c r="P15" i="1"/>
  <c r="Q15" i="1"/>
  <c r="N16" i="1"/>
  <c r="O16" i="1"/>
  <c r="P16" i="1"/>
  <c r="Q16" i="1"/>
  <c r="N17" i="1"/>
  <c r="O17" i="1"/>
  <c r="P17" i="1"/>
  <c r="Q17" i="1"/>
  <c r="N18" i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N28" i="1"/>
  <c r="O28" i="1"/>
  <c r="P28" i="1"/>
  <c r="Q28" i="1"/>
  <c r="N29" i="1"/>
  <c r="O29" i="1"/>
  <c r="P29" i="1"/>
  <c r="Q29" i="1"/>
  <c r="N30" i="1"/>
  <c r="O30" i="1"/>
  <c r="P30" i="1"/>
  <c r="Q30" i="1"/>
  <c r="N31" i="1"/>
  <c r="O31" i="1"/>
  <c r="P31" i="1"/>
  <c r="Q31" i="1"/>
  <c r="N32" i="1"/>
  <c r="O32" i="1"/>
  <c r="P32" i="1"/>
  <c r="Q32" i="1"/>
  <c r="N33" i="1"/>
  <c r="O33" i="1"/>
  <c r="P33" i="1"/>
  <c r="Q33" i="1"/>
  <c r="N34" i="1"/>
  <c r="O34" i="1"/>
  <c r="P34" i="1"/>
  <c r="Q34" i="1"/>
  <c r="N35" i="1"/>
  <c r="O35" i="1"/>
  <c r="P35" i="1"/>
  <c r="Q35" i="1"/>
  <c r="N36" i="1"/>
  <c r="O36" i="1"/>
  <c r="P36" i="1"/>
  <c r="Q36" i="1"/>
  <c r="N37" i="1"/>
  <c r="O37" i="1"/>
  <c r="P37" i="1"/>
  <c r="Q37" i="1"/>
  <c r="N38" i="1"/>
  <c r="O38" i="1"/>
  <c r="P38" i="1"/>
  <c r="Q38" i="1"/>
  <c r="N39" i="1"/>
  <c r="O39" i="1"/>
  <c r="P39" i="1"/>
  <c r="Q39" i="1"/>
  <c r="N40" i="1"/>
  <c r="O40" i="1"/>
  <c r="P40" i="1"/>
  <c r="Q40" i="1"/>
  <c r="N41" i="1"/>
  <c r="O41" i="1"/>
  <c r="P41" i="1"/>
  <c r="Q41" i="1"/>
  <c r="N42" i="1"/>
  <c r="O42" i="1"/>
  <c r="P42" i="1"/>
  <c r="Q42" i="1"/>
  <c r="N43" i="1"/>
  <c r="O43" i="1"/>
  <c r="P43" i="1"/>
  <c r="Q43" i="1"/>
  <c r="N44" i="1"/>
  <c r="O44" i="1"/>
  <c r="P44" i="1"/>
  <c r="Q44" i="1"/>
  <c r="N45" i="1"/>
  <c r="O45" i="1"/>
  <c r="P45" i="1"/>
  <c r="Q45" i="1"/>
  <c r="N46" i="1"/>
  <c r="O46" i="1"/>
  <c r="P46" i="1"/>
  <c r="Q46" i="1"/>
  <c r="N47" i="1"/>
  <c r="O47" i="1"/>
  <c r="P47" i="1"/>
  <c r="Q47" i="1"/>
  <c r="N48" i="1"/>
  <c r="O48" i="1"/>
  <c r="P48" i="1"/>
  <c r="Q48" i="1"/>
  <c r="N49" i="1"/>
  <c r="O49" i="1"/>
  <c r="P49" i="1"/>
  <c r="Q49" i="1"/>
  <c r="N50" i="1"/>
  <c r="O50" i="1"/>
  <c r="P50" i="1"/>
  <c r="Q50" i="1"/>
  <c r="N51" i="1"/>
  <c r="O51" i="1"/>
  <c r="P51" i="1"/>
  <c r="Q51" i="1"/>
  <c r="N52" i="1"/>
  <c r="O52" i="1"/>
  <c r="P52" i="1"/>
  <c r="Q52" i="1"/>
  <c r="N53" i="1"/>
  <c r="O53" i="1"/>
  <c r="P53" i="1"/>
  <c r="Q53" i="1"/>
  <c r="N54" i="1"/>
  <c r="O54" i="1"/>
  <c r="P54" i="1"/>
  <c r="Q54" i="1"/>
  <c r="N55" i="1"/>
  <c r="O55" i="1"/>
  <c r="P55" i="1"/>
  <c r="Q55" i="1"/>
  <c r="N56" i="1"/>
  <c r="O56" i="1"/>
  <c r="P56" i="1"/>
  <c r="Q56" i="1"/>
  <c r="N57" i="1"/>
  <c r="O57" i="1"/>
  <c r="P57" i="1"/>
  <c r="Q57" i="1"/>
  <c r="N58" i="1"/>
  <c r="O58" i="1"/>
  <c r="P58" i="1"/>
  <c r="Q58" i="1"/>
  <c r="N59" i="1"/>
  <c r="O59" i="1"/>
  <c r="P59" i="1"/>
  <c r="Q59" i="1"/>
  <c r="N60" i="1"/>
  <c r="O60" i="1"/>
  <c r="P60" i="1"/>
  <c r="Q60" i="1"/>
  <c r="N61" i="1"/>
  <c r="O61" i="1"/>
  <c r="P61" i="1"/>
  <c r="Q61" i="1"/>
  <c r="N62" i="1"/>
  <c r="O62" i="1"/>
  <c r="P62" i="1"/>
  <c r="Q62" i="1"/>
  <c r="N63" i="1"/>
  <c r="O63" i="1"/>
  <c r="P63" i="1"/>
  <c r="Q63" i="1"/>
  <c r="N64" i="1"/>
  <c r="O64" i="1"/>
  <c r="P64" i="1"/>
  <c r="Q64" i="1"/>
  <c r="N65" i="1"/>
  <c r="O65" i="1"/>
  <c r="P65" i="1"/>
  <c r="Q65" i="1"/>
  <c r="N66" i="1"/>
  <c r="O66" i="1"/>
  <c r="P66" i="1"/>
  <c r="Q66" i="1"/>
  <c r="N67" i="1"/>
  <c r="O67" i="1"/>
  <c r="P67" i="1"/>
  <c r="Q67" i="1"/>
  <c r="N68" i="1"/>
  <c r="O68" i="1"/>
  <c r="P68" i="1"/>
  <c r="Q68" i="1"/>
  <c r="N69" i="1"/>
  <c r="O69" i="1"/>
  <c r="P69" i="1"/>
  <c r="Q69" i="1"/>
  <c r="N70" i="1"/>
  <c r="O70" i="1"/>
  <c r="P70" i="1"/>
  <c r="Q70" i="1"/>
  <c r="N71" i="1"/>
  <c r="O71" i="1"/>
  <c r="P71" i="1"/>
  <c r="Q71" i="1"/>
  <c r="N72" i="1"/>
  <c r="O72" i="1"/>
  <c r="P72" i="1"/>
  <c r="Q72" i="1"/>
  <c r="N73" i="1"/>
  <c r="O73" i="1"/>
  <c r="P73" i="1"/>
  <c r="Q73" i="1"/>
  <c r="N74" i="1"/>
  <c r="O74" i="1"/>
  <c r="P74" i="1"/>
  <c r="Q74" i="1"/>
  <c r="N75" i="1"/>
  <c r="O75" i="1"/>
  <c r="P75" i="1"/>
  <c r="Q75" i="1"/>
  <c r="N76" i="1"/>
  <c r="O76" i="1"/>
  <c r="P76" i="1"/>
  <c r="Q76" i="1"/>
  <c r="N77" i="1"/>
  <c r="O77" i="1"/>
  <c r="P77" i="1"/>
  <c r="Q77" i="1"/>
  <c r="N78" i="1"/>
  <c r="O78" i="1"/>
  <c r="P78" i="1"/>
  <c r="Q78" i="1"/>
  <c r="N79" i="1"/>
  <c r="O79" i="1"/>
  <c r="P79" i="1"/>
  <c r="Q79" i="1"/>
  <c r="N80" i="1"/>
  <c r="O80" i="1"/>
  <c r="P80" i="1"/>
  <c r="Q80" i="1"/>
  <c r="N81" i="1"/>
  <c r="O81" i="1"/>
  <c r="P81" i="1"/>
  <c r="Q81" i="1"/>
  <c r="N82" i="1"/>
  <c r="O82" i="1"/>
  <c r="P82" i="1"/>
  <c r="Q82" i="1"/>
  <c r="N83" i="1"/>
  <c r="O83" i="1"/>
  <c r="P83" i="1"/>
  <c r="Q83" i="1"/>
  <c r="N84" i="1"/>
  <c r="O84" i="1"/>
  <c r="P84" i="1"/>
  <c r="Q84" i="1"/>
  <c r="N85" i="1"/>
  <c r="O85" i="1"/>
  <c r="P85" i="1"/>
  <c r="Q85" i="1"/>
  <c r="N86" i="1"/>
  <c r="O86" i="1"/>
  <c r="P86" i="1"/>
  <c r="Q86" i="1"/>
  <c r="N87" i="1"/>
  <c r="O87" i="1"/>
  <c r="P87" i="1"/>
  <c r="Q87" i="1"/>
  <c r="N88" i="1"/>
  <c r="O88" i="1"/>
  <c r="P88" i="1"/>
  <c r="Q88" i="1"/>
  <c r="N89" i="1"/>
  <c r="O89" i="1"/>
  <c r="P89" i="1"/>
  <c r="Q89" i="1"/>
  <c r="N90" i="1"/>
  <c r="O90" i="1"/>
  <c r="P90" i="1"/>
  <c r="Q90" i="1"/>
  <c r="N91" i="1"/>
  <c r="O91" i="1"/>
  <c r="P91" i="1"/>
  <c r="Q91" i="1"/>
  <c r="N92" i="1"/>
  <c r="O92" i="1"/>
  <c r="P92" i="1"/>
  <c r="Q92" i="1"/>
  <c r="N93" i="1"/>
  <c r="O93" i="1"/>
  <c r="P93" i="1"/>
  <c r="Q93" i="1"/>
  <c r="N94" i="1"/>
  <c r="O94" i="1"/>
  <c r="P94" i="1"/>
  <c r="Q94" i="1"/>
  <c r="N95" i="1"/>
  <c r="O95" i="1"/>
  <c r="P95" i="1"/>
  <c r="Q95" i="1"/>
  <c r="N96" i="1"/>
  <c r="O96" i="1"/>
  <c r="P96" i="1"/>
  <c r="Q96" i="1"/>
  <c r="N97" i="1"/>
  <c r="O97" i="1"/>
  <c r="P97" i="1"/>
  <c r="Q97" i="1"/>
  <c r="N98" i="1"/>
  <c r="O98" i="1"/>
  <c r="P98" i="1"/>
  <c r="Q98" i="1"/>
  <c r="N99" i="1"/>
  <c r="O99" i="1"/>
  <c r="P99" i="1"/>
  <c r="Q99" i="1"/>
  <c r="N100" i="1"/>
  <c r="O100" i="1"/>
  <c r="P100" i="1"/>
  <c r="Q100" i="1"/>
  <c r="N101" i="1"/>
  <c r="O101" i="1"/>
  <c r="P101" i="1"/>
  <c r="Q101" i="1"/>
  <c r="N102" i="1"/>
  <c r="O102" i="1"/>
  <c r="P102" i="1"/>
  <c r="Q102" i="1"/>
  <c r="N103" i="1"/>
  <c r="O103" i="1"/>
  <c r="P103" i="1"/>
  <c r="Q103" i="1"/>
  <c r="N104" i="1"/>
  <c r="O104" i="1"/>
  <c r="P104" i="1"/>
  <c r="Q104" i="1"/>
  <c r="N105" i="1"/>
  <c r="O105" i="1"/>
  <c r="P105" i="1"/>
  <c r="Q105" i="1"/>
  <c r="N106" i="1"/>
  <c r="O106" i="1"/>
  <c r="P106" i="1"/>
  <c r="Q106" i="1"/>
  <c r="N107" i="1"/>
  <c r="O107" i="1"/>
  <c r="P107" i="1"/>
  <c r="Q107" i="1"/>
  <c r="N108" i="1"/>
  <c r="O108" i="1"/>
  <c r="P108" i="1"/>
  <c r="Q108" i="1"/>
  <c r="N109" i="1"/>
  <c r="O109" i="1"/>
  <c r="P109" i="1"/>
  <c r="Q109" i="1"/>
  <c r="N110" i="1"/>
  <c r="O110" i="1"/>
  <c r="P110" i="1"/>
  <c r="Q110" i="1"/>
  <c r="N111" i="1"/>
  <c r="O111" i="1"/>
  <c r="P111" i="1"/>
  <c r="Q111" i="1"/>
  <c r="N112" i="1"/>
  <c r="O112" i="1"/>
  <c r="P112" i="1"/>
  <c r="Q112" i="1"/>
  <c r="N113" i="1"/>
  <c r="O113" i="1"/>
  <c r="P113" i="1"/>
  <c r="Q113" i="1"/>
  <c r="N114" i="1"/>
  <c r="O114" i="1"/>
  <c r="P114" i="1"/>
  <c r="Q114" i="1"/>
  <c r="N115" i="1"/>
  <c r="O115" i="1"/>
  <c r="P115" i="1"/>
  <c r="Q115" i="1"/>
  <c r="N116" i="1"/>
  <c r="O116" i="1"/>
  <c r="P116" i="1"/>
  <c r="Q116" i="1"/>
  <c r="N117" i="1"/>
  <c r="O117" i="1"/>
  <c r="P117" i="1"/>
  <c r="Q117" i="1"/>
  <c r="N118" i="1"/>
  <c r="O118" i="1"/>
  <c r="P118" i="1"/>
  <c r="Q118" i="1"/>
  <c r="N119" i="1"/>
  <c r="O119" i="1"/>
  <c r="P119" i="1"/>
  <c r="Q119" i="1"/>
  <c r="N120" i="1"/>
  <c r="O120" i="1"/>
  <c r="P120" i="1"/>
  <c r="Q120" i="1"/>
  <c r="N121" i="1"/>
  <c r="O121" i="1"/>
  <c r="P121" i="1"/>
  <c r="Q121" i="1"/>
  <c r="N122" i="1"/>
  <c r="O122" i="1"/>
  <c r="P122" i="1"/>
  <c r="Q122" i="1"/>
  <c r="N123" i="1"/>
  <c r="O123" i="1"/>
  <c r="P123" i="1"/>
  <c r="Q123" i="1"/>
  <c r="N124" i="1"/>
  <c r="O124" i="1"/>
  <c r="P124" i="1"/>
  <c r="Q124" i="1"/>
  <c r="N125" i="1"/>
  <c r="O125" i="1"/>
  <c r="P125" i="1"/>
  <c r="Q125" i="1"/>
  <c r="N126" i="1"/>
  <c r="O126" i="1"/>
  <c r="P126" i="1"/>
  <c r="Q126" i="1"/>
  <c r="N127" i="1"/>
  <c r="O127" i="1"/>
  <c r="P127" i="1"/>
  <c r="Q127" i="1"/>
  <c r="N128" i="1"/>
  <c r="O128" i="1"/>
  <c r="P128" i="1"/>
  <c r="Q128" i="1"/>
  <c r="N129" i="1"/>
  <c r="O129" i="1"/>
  <c r="P129" i="1"/>
  <c r="Q129" i="1"/>
  <c r="N130" i="1"/>
  <c r="O130" i="1"/>
  <c r="P130" i="1"/>
  <c r="Q130" i="1"/>
  <c r="N131" i="1"/>
  <c r="O131" i="1"/>
  <c r="P131" i="1"/>
  <c r="Q131" i="1"/>
  <c r="N132" i="1"/>
  <c r="O132" i="1"/>
  <c r="P132" i="1"/>
  <c r="Q132" i="1"/>
  <c r="N133" i="1"/>
  <c r="O133" i="1"/>
  <c r="P133" i="1"/>
  <c r="Q133" i="1"/>
  <c r="N134" i="1"/>
  <c r="O134" i="1"/>
  <c r="P134" i="1"/>
  <c r="Q134" i="1"/>
  <c r="N135" i="1"/>
  <c r="O135" i="1"/>
  <c r="P135" i="1"/>
  <c r="Q135" i="1"/>
  <c r="N136" i="1"/>
  <c r="O136" i="1"/>
  <c r="P136" i="1"/>
  <c r="Q136" i="1"/>
  <c r="N137" i="1"/>
  <c r="O137" i="1"/>
  <c r="P137" i="1"/>
  <c r="Q137" i="1"/>
  <c r="N138" i="1"/>
  <c r="O138" i="1"/>
  <c r="P138" i="1"/>
  <c r="Q138" i="1"/>
  <c r="N139" i="1"/>
  <c r="O139" i="1"/>
  <c r="P139" i="1"/>
  <c r="Q139" i="1"/>
  <c r="N140" i="1"/>
  <c r="O140" i="1"/>
  <c r="P140" i="1"/>
  <c r="Q140" i="1"/>
  <c r="N141" i="1"/>
  <c r="O141" i="1"/>
  <c r="P141" i="1"/>
  <c r="Q141" i="1"/>
  <c r="N142" i="1"/>
  <c r="O142" i="1"/>
  <c r="P142" i="1"/>
  <c r="Q142" i="1"/>
  <c r="N143" i="1"/>
  <c r="O143" i="1"/>
  <c r="P143" i="1"/>
  <c r="Q143" i="1"/>
  <c r="N144" i="1"/>
  <c r="O144" i="1"/>
  <c r="P144" i="1"/>
  <c r="Q144" i="1"/>
  <c r="N145" i="1"/>
  <c r="O145" i="1"/>
  <c r="P145" i="1"/>
  <c r="Q145" i="1"/>
  <c r="N146" i="1"/>
  <c r="O146" i="1"/>
  <c r="P146" i="1"/>
  <c r="Q146" i="1"/>
  <c r="N147" i="1"/>
  <c r="O147" i="1"/>
  <c r="P147" i="1"/>
  <c r="Q147" i="1"/>
  <c r="N148" i="1"/>
  <c r="O148" i="1"/>
  <c r="P148" i="1"/>
  <c r="Q148" i="1"/>
  <c r="N149" i="1"/>
  <c r="O149" i="1"/>
  <c r="P149" i="1"/>
  <c r="Q149" i="1"/>
  <c r="N150" i="1"/>
  <c r="O150" i="1"/>
  <c r="P150" i="1"/>
  <c r="Q150" i="1"/>
  <c r="N151" i="1"/>
  <c r="O151" i="1"/>
  <c r="P151" i="1"/>
  <c r="Q151" i="1"/>
  <c r="N152" i="1"/>
  <c r="O152" i="1"/>
  <c r="P152" i="1"/>
  <c r="Q152" i="1"/>
  <c r="N153" i="1"/>
  <c r="O153" i="1"/>
  <c r="P153" i="1"/>
  <c r="Q153" i="1"/>
  <c r="N154" i="1"/>
  <c r="O154" i="1"/>
  <c r="P154" i="1"/>
  <c r="Q154" i="1"/>
  <c r="N155" i="1"/>
  <c r="O155" i="1"/>
  <c r="P155" i="1"/>
  <c r="Q155" i="1"/>
  <c r="N156" i="1"/>
  <c r="O156" i="1"/>
  <c r="P156" i="1"/>
  <c r="Q156" i="1"/>
  <c r="N157" i="1"/>
  <c r="O157" i="1"/>
  <c r="P157" i="1"/>
  <c r="Q157" i="1"/>
  <c r="N158" i="1"/>
  <c r="O158" i="1"/>
  <c r="P158" i="1"/>
  <c r="Q158" i="1"/>
  <c r="N159" i="1"/>
  <c r="O159" i="1"/>
  <c r="P159" i="1"/>
  <c r="Q159" i="1"/>
  <c r="N160" i="1"/>
  <c r="O160" i="1"/>
  <c r="P160" i="1"/>
  <c r="Q160" i="1"/>
  <c r="N161" i="1"/>
  <c r="O161" i="1"/>
  <c r="P161" i="1"/>
  <c r="Q161" i="1"/>
  <c r="N162" i="1"/>
  <c r="O162" i="1"/>
  <c r="P162" i="1"/>
  <c r="Q162" i="1"/>
  <c r="N163" i="1"/>
  <c r="O163" i="1"/>
  <c r="P163" i="1"/>
  <c r="Q163" i="1"/>
  <c r="N164" i="1"/>
  <c r="O164" i="1"/>
  <c r="P164" i="1"/>
  <c r="Q164" i="1"/>
  <c r="N165" i="1"/>
  <c r="O165" i="1"/>
  <c r="P165" i="1"/>
  <c r="Q165" i="1"/>
  <c r="N166" i="1"/>
  <c r="O166" i="1"/>
  <c r="P166" i="1"/>
  <c r="Q166" i="1"/>
  <c r="N167" i="1"/>
  <c r="O167" i="1"/>
  <c r="P167" i="1"/>
  <c r="Q167" i="1"/>
  <c r="N168" i="1"/>
  <c r="O168" i="1"/>
  <c r="P168" i="1"/>
  <c r="Q168" i="1"/>
  <c r="N169" i="1"/>
  <c r="O169" i="1"/>
  <c r="P169" i="1"/>
  <c r="Q169" i="1"/>
  <c r="N170" i="1"/>
  <c r="O170" i="1"/>
  <c r="P170" i="1"/>
  <c r="Q170" i="1"/>
  <c r="N171" i="1"/>
  <c r="O171" i="1"/>
  <c r="P171" i="1"/>
  <c r="Q171" i="1"/>
  <c r="N172" i="1"/>
  <c r="O172" i="1"/>
  <c r="P172" i="1"/>
  <c r="Q172" i="1"/>
  <c r="N173" i="1"/>
  <c r="O173" i="1"/>
  <c r="P173" i="1"/>
  <c r="Q173" i="1"/>
  <c r="N174" i="1"/>
  <c r="O174" i="1"/>
  <c r="P174" i="1"/>
  <c r="Q174" i="1"/>
  <c r="N175" i="1"/>
  <c r="O175" i="1"/>
  <c r="P175" i="1"/>
  <c r="Q175" i="1"/>
  <c r="N176" i="1"/>
  <c r="O176" i="1"/>
  <c r="P176" i="1"/>
  <c r="Q176" i="1"/>
  <c r="N177" i="1"/>
  <c r="O177" i="1"/>
  <c r="P177" i="1"/>
  <c r="Q177" i="1"/>
  <c r="N178" i="1"/>
  <c r="O178" i="1"/>
  <c r="P178" i="1"/>
  <c r="Q178" i="1"/>
  <c r="N179" i="1"/>
  <c r="O179" i="1"/>
  <c r="P179" i="1"/>
  <c r="Q179" i="1"/>
  <c r="N180" i="1"/>
  <c r="O180" i="1"/>
  <c r="P180" i="1"/>
  <c r="Q180" i="1"/>
  <c r="N181" i="1"/>
  <c r="O181" i="1"/>
  <c r="P181" i="1"/>
  <c r="Q181" i="1"/>
  <c r="N182" i="1"/>
  <c r="O182" i="1"/>
  <c r="P182" i="1"/>
  <c r="Q182" i="1"/>
  <c r="N183" i="1"/>
  <c r="O183" i="1"/>
  <c r="P183" i="1"/>
  <c r="Q183" i="1"/>
  <c r="N184" i="1"/>
  <c r="O184" i="1"/>
  <c r="P184" i="1"/>
  <c r="Q184" i="1"/>
  <c r="N185" i="1"/>
  <c r="O185" i="1"/>
  <c r="P185" i="1"/>
  <c r="Q185" i="1"/>
  <c r="N186" i="1"/>
  <c r="O186" i="1"/>
  <c r="P186" i="1"/>
  <c r="Q186" i="1"/>
  <c r="N187" i="1"/>
  <c r="O187" i="1"/>
  <c r="P187" i="1"/>
  <c r="Q187" i="1"/>
  <c r="N188" i="1"/>
  <c r="O188" i="1"/>
  <c r="P188" i="1"/>
  <c r="Q188" i="1"/>
  <c r="N189" i="1"/>
  <c r="O189" i="1"/>
  <c r="P189" i="1"/>
  <c r="Q189" i="1"/>
  <c r="N190" i="1"/>
  <c r="O190" i="1"/>
  <c r="P190" i="1"/>
  <c r="Q190" i="1"/>
  <c r="N191" i="1"/>
  <c r="O191" i="1"/>
  <c r="P191" i="1"/>
  <c r="Q191" i="1"/>
  <c r="N192" i="1"/>
  <c r="O192" i="1"/>
  <c r="P192" i="1"/>
  <c r="Q192" i="1"/>
  <c r="N193" i="1"/>
  <c r="O193" i="1"/>
  <c r="P193" i="1"/>
  <c r="Q193" i="1"/>
  <c r="N194" i="1"/>
  <c r="O194" i="1"/>
  <c r="P194" i="1"/>
  <c r="Q194" i="1"/>
  <c r="N195" i="1"/>
  <c r="O195" i="1"/>
  <c r="P195" i="1"/>
  <c r="Q195" i="1"/>
  <c r="N196" i="1"/>
  <c r="O196" i="1"/>
  <c r="P196" i="1"/>
  <c r="Q196" i="1"/>
  <c r="N197" i="1"/>
  <c r="O197" i="1"/>
  <c r="P197" i="1"/>
  <c r="Q197" i="1"/>
  <c r="N198" i="1"/>
  <c r="O198" i="1"/>
  <c r="P198" i="1"/>
  <c r="Q198" i="1"/>
  <c r="N199" i="1"/>
  <c r="O199" i="1"/>
  <c r="P199" i="1"/>
  <c r="Q199" i="1"/>
  <c r="N200" i="1"/>
  <c r="O200" i="1"/>
  <c r="P200" i="1"/>
  <c r="Q200" i="1"/>
  <c r="N201" i="1"/>
  <c r="O201" i="1"/>
  <c r="P201" i="1"/>
  <c r="Q201" i="1"/>
  <c r="N202" i="1"/>
  <c r="O202" i="1"/>
  <c r="P202" i="1"/>
  <c r="Q202" i="1"/>
  <c r="N203" i="1"/>
  <c r="O203" i="1"/>
  <c r="P203" i="1"/>
  <c r="Q203" i="1"/>
  <c r="N204" i="1"/>
  <c r="O204" i="1"/>
  <c r="P204" i="1"/>
  <c r="Q204" i="1"/>
  <c r="N205" i="1"/>
  <c r="O205" i="1"/>
  <c r="P205" i="1"/>
  <c r="Q205" i="1"/>
  <c r="N206" i="1"/>
  <c r="O206" i="1"/>
  <c r="P206" i="1"/>
  <c r="Q206" i="1"/>
  <c r="N207" i="1"/>
  <c r="O207" i="1"/>
  <c r="P207" i="1"/>
  <c r="Q207" i="1"/>
  <c r="N208" i="1"/>
  <c r="O208" i="1"/>
  <c r="P208" i="1"/>
  <c r="Q208" i="1"/>
  <c r="N209" i="1"/>
  <c r="O209" i="1"/>
  <c r="P209" i="1"/>
  <c r="Q209" i="1"/>
  <c r="N210" i="1"/>
  <c r="O210" i="1"/>
  <c r="P210" i="1"/>
  <c r="Q210" i="1"/>
  <c r="N211" i="1"/>
  <c r="O211" i="1"/>
  <c r="P211" i="1"/>
  <c r="Q211" i="1"/>
  <c r="N212" i="1"/>
  <c r="O212" i="1"/>
  <c r="P212" i="1"/>
  <c r="Q212" i="1"/>
  <c r="N213" i="1"/>
  <c r="O213" i="1"/>
  <c r="P213" i="1"/>
  <c r="Q213" i="1"/>
  <c r="N214" i="1"/>
  <c r="O214" i="1"/>
  <c r="P214" i="1"/>
  <c r="Q214" i="1"/>
  <c r="N215" i="1"/>
  <c r="O215" i="1"/>
  <c r="P215" i="1"/>
  <c r="Q215" i="1"/>
  <c r="N216" i="1"/>
  <c r="O216" i="1"/>
  <c r="P216" i="1"/>
  <c r="Q216" i="1"/>
  <c r="N217" i="1"/>
  <c r="O217" i="1"/>
  <c r="P217" i="1"/>
  <c r="Q217" i="1"/>
  <c r="N218" i="1"/>
  <c r="O218" i="1"/>
  <c r="P218" i="1"/>
  <c r="Q218" i="1"/>
  <c r="N219" i="1"/>
  <c r="O219" i="1"/>
  <c r="P219" i="1"/>
  <c r="Q219" i="1"/>
  <c r="N220" i="1"/>
  <c r="O220" i="1"/>
  <c r="P220" i="1"/>
  <c r="Q220" i="1"/>
  <c r="N221" i="1"/>
  <c r="O221" i="1"/>
  <c r="P221" i="1"/>
  <c r="Q221" i="1"/>
  <c r="N222" i="1"/>
  <c r="O222" i="1"/>
  <c r="P222" i="1"/>
  <c r="Q222" i="1"/>
  <c r="N223" i="1"/>
  <c r="O223" i="1"/>
  <c r="P223" i="1"/>
  <c r="Q223" i="1"/>
  <c r="N224" i="1"/>
  <c r="O224" i="1"/>
  <c r="P224" i="1"/>
  <c r="Q224" i="1"/>
  <c r="N225" i="1"/>
  <c r="O225" i="1"/>
  <c r="P225" i="1"/>
  <c r="Q225" i="1"/>
  <c r="N226" i="1"/>
  <c r="O226" i="1"/>
  <c r="P226" i="1"/>
  <c r="Q226" i="1"/>
  <c r="N227" i="1"/>
  <c r="O227" i="1"/>
  <c r="P227" i="1"/>
  <c r="Q227" i="1"/>
  <c r="N228" i="1"/>
  <c r="O228" i="1"/>
  <c r="P228" i="1"/>
  <c r="Q228" i="1"/>
  <c r="N229" i="1"/>
  <c r="O229" i="1"/>
  <c r="P229" i="1"/>
  <c r="Q229" i="1"/>
  <c r="N230" i="1"/>
  <c r="O230" i="1"/>
  <c r="P230" i="1"/>
  <c r="Q230" i="1"/>
  <c r="N231" i="1"/>
  <c r="O231" i="1"/>
  <c r="P231" i="1"/>
  <c r="Q231" i="1"/>
  <c r="N232" i="1"/>
  <c r="O232" i="1"/>
  <c r="P232" i="1"/>
  <c r="Q232" i="1"/>
  <c r="N233" i="1"/>
  <c r="O233" i="1"/>
  <c r="P233" i="1"/>
  <c r="Q233" i="1"/>
  <c r="N234" i="1"/>
  <c r="O234" i="1"/>
  <c r="P234" i="1"/>
  <c r="Q234" i="1"/>
  <c r="N235" i="1"/>
  <c r="O235" i="1"/>
  <c r="P235" i="1"/>
  <c r="Q235" i="1"/>
  <c r="N236" i="1"/>
  <c r="O236" i="1"/>
  <c r="P236" i="1"/>
  <c r="Q236" i="1"/>
  <c r="N237" i="1"/>
  <c r="O237" i="1"/>
  <c r="P237" i="1"/>
  <c r="Q237" i="1"/>
  <c r="N238" i="1"/>
  <c r="O238" i="1"/>
  <c r="P238" i="1"/>
  <c r="Q238" i="1"/>
  <c r="N239" i="1"/>
  <c r="O239" i="1"/>
  <c r="P239" i="1"/>
  <c r="Q239" i="1"/>
  <c r="N240" i="1"/>
  <c r="O240" i="1"/>
  <c r="P240" i="1"/>
  <c r="Q240" i="1"/>
  <c r="N241" i="1"/>
  <c r="O241" i="1"/>
  <c r="P241" i="1"/>
  <c r="Q241" i="1"/>
  <c r="N242" i="1"/>
  <c r="O242" i="1"/>
  <c r="P242" i="1"/>
  <c r="Q242" i="1"/>
  <c r="N243" i="1"/>
  <c r="O243" i="1"/>
  <c r="P243" i="1"/>
  <c r="Q243" i="1"/>
  <c r="N244" i="1"/>
  <c r="O244" i="1"/>
  <c r="P244" i="1"/>
  <c r="Q244" i="1"/>
  <c r="N245" i="1"/>
  <c r="O245" i="1"/>
  <c r="P245" i="1"/>
  <c r="Q245" i="1"/>
  <c r="N246" i="1"/>
  <c r="O246" i="1"/>
  <c r="P246" i="1"/>
  <c r="Q246" i="1"/>
  <c r="N247" i="1"/>
  <c r="O247" i="1"/>
  <c r="P247" i="1"/>
  <c r="Q247" i="1"/>
  <c r="N248" i="1"/>
  <c r="O248" i="1"/>
  <c r="P248" i="1"/>
  <c r="Q248" i="1"/>
  <c r="N249" i="1"/>
  <c r="O249" i="1"/>
  <c r="P249" i="1"/>
  <c r="Q249" i="1"/>
  <c r="N250" i="1"/>
  <c r="O250" i="1"/>
  <c r="P250" i="1"/>
  <c r="Q250" i="1"/>
  <c r="N251" i="1"/>
  <c r="O251" i="1"/>
  <c r="P251" i="1"/>
  <c r="Q251" i="1"/>
  <c r="N252" i="1"/>
  <c r="O252" i="1"/>
  <c r="P252" i="1"/>
  <c r="Q252" i="1"/>
  <c r="N253" i="1"/>
  <c r="O253" i="1"/>
  <c r="P253" i="1"/>
  <c r="Q253" i="1"/>
  <c r="N254" i="1"/>
  <c r="O254" i="1"/>
  <c r="P254" i="1"/>
  <c r="Q254" i="1"/>
  <c r="N255" i="1"/>
  <c r="O255" i="1"/>
  <c r="P255" i="1"/>
  <c r="Q255" i="1"/>
  <c r="N256" i="1"/>
  <c r="O256" i="1"/>
  <c r="P256" i="1"/>
  <c r="Q256" i="1"/>
  <c r="N257" i="1"/>
  <c r="O257" i="1"/>
  <c r="P257" i="1"/>
  <c r="Q257" i="1"/>
  <c r="N258" i="1"/>
  <c r="O258" i="1"/>
  <c r="P258" i="1"/>
  <c r="Q258" i="1"/>
  <c r="N259" i="1"/>
  <c r="O259" i="1"/>
  <c r="P259" i="1"/>
  <c r="Q259" i="1"/>
  <c r="N260" i="1"/>
  <c r="O260" i="1"/>
  <c r="P260" i="1"/>
  <c r="Q260" i="1"/>
  <c r="N261" i="1"/>
  <c r="O261" i="1"/>
  <c r="P261" i="1"/>
  <c r="Q261" i="1"/>
  <c r="N262" i="1"/>
  <c r="O262" i="1"/>
  <c r="P262" i="1"/>
  <c r="Q262" i="1"/>
  <c r="N263" i="1"/>
  <c r="O263" i="1"/>
  <c r="P263" i="1"/>
  <c r="Q263" i="1"/>
  <c r="N264" i="1"/>
  <c r="O264" i="1"/>
  <c r="P264" i="1"/>
  <c r="Q264" i="1"/>
  <c r="N265" i="1"/>
  <c r="O265" i="1"/>
  <c r="P265" i="1"/>
  <c r="Q265" i="1"/>
  <c r="N266" i="1"/>
  <c r="O266" i="1"/>
  <c r="P266" i="1"/>
  <c r="Q266" i="1"/>
  <c r="N267" i="1"/>
  <c r="O267" i="1"/>
  <c r="P267" i="1"/>
  <c r="Q267" i="1"/>
  <c r="N268" i="1"/>
  <c r="O268" i="1"/>
  <c r="P268" i="1"/>
  <c r="Q268" i="1"/>
  <c r="N269" i="1"/>
  <c r="O269" i="1"/>
  <c r="P269" i="1"/>
  <c r="Q269" i="1"/>
  <c r="N270" i="1"/>
  <c r="O270" i="1"/>
  <c r="P270" i="1"/>
  <c r="Q270" i="1"/>
  <c r="N271" i="1"/>
  <c r="O271" i="1"/>
  <c r="P271" i="1"/>
  <c r="Q271" i="1"/>
  <c r="N272" i="1"/>
  <c r="O272" i="1"/>
  <c r="P272" i="1"/>
  <c r="Q272" i="1"/>
  <c r="N273" i="1"/>
  <c r="O273" i="1"/>
  <c r="P273" i="1"/>
  <c r="Q273" i="1"/>
  <c r="N274" i="1"/>
  <c r="O274" i="1"/>
  <c r="P274" i="1"/>
  <c r="Q274" i="1"/>
  <c r="N275" i="1"/>
  <c r="O275" i="1"/>
  <c r="P275" i="1"/>
  <c r="Q275" i="1"/>
  <c r="N276" i="1"/>
  <c r="O276" i="1"/>
  <c r="P276" i="1"/>
  <c r="Q276" i="1"/>
  <c r="N277" i="1"/>
  <c r="O277" i="1"/>
  <c r="P277" i="1"/>
  <c r="Q277" i="1"/>
  <c r="N278" i="1"/>
  <c r="O278" i="1"/>
  <c r="P278" i="1"/>
  <c r="Q278" i="1"/>
  <c r="N279" i="1"/>
  <c r="O279" i="1"/>
  <c r="P279" i="1"/>
  <c r="Q279" i="1"/>
  <c r="N280" i="1"/>
  <c r="O280" i="1"/>
  <c r="P280" i="1"/>
  <c r="Q280" i="1"/>
  <c r="N281" i="1"/>
  <c r="O281" i="1"/>
  <c r="P281" i="1"/>
  <c r="Q281" i="1"/>
  <c r="N282" i="1"/>
  <c r="O282" i="1"/>
  <c r="P282" i="1"/>
  <c r="Q282" i="1"/>
  <c r="N283" i="1"/>
  <c r="O283" i="1"/>
  <c r="P283" i="1"/>
  <c r="Q283" i="1"/>
  <c r="O2" i="1"/>
  <c r="P2" i="1"/>
  <c r="Q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" i="1"/>
  <c r="H388" i="1"/>
  <c r="G388" i="1"/>
  <c r="F388" i="1"/>
  <c r="E388" i="1"/>
  <c r="D388" i="1"/>
  <c r="H387" i="1"/>
  <c r="G387" i="1"/>
  <c r="F387" i="1"/>
  <c r="E387" i="1"/>
  <c r="D387" i="1"/>
  <c r="H386" i="1"/>
  <c r="G386" i="1"/>
  <c r="F386" i="1"/>
  <c r="E386" i="1"/>
  <c r="D386" i="1"/>
  <c r="H385" i="1"/>
  <c r="G385" i="1"/>
  <c r="F385" i="1"/>
  <c r="E385" i="1"/>
  <c r="D385" i="1"/>
  <c r="H384" i="1"/>
  <c r="G384" i="1"/>
  <c r="F384" i="1"/>
  <c r="E384" i="1"/>
  <c r="D384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D380" i="1"/>
  <c r="D379" i="1"/>
  <c r="D378" i="1"/>
  <c r="D377" i="1"/>
  <c r="E376" i="1"/>
  <c r="E381" i="1" s="1"/>
  <c r="F376" i="1"/>
  <c r="G376" i="1"/>
  <c r="G381" i="1" s="1"/>
  <c r="H376" i="1"/>
  <c r="H381" i="1" s="1"/>
  <c r="D376" i="1"/>
  <c r="U316" i="1" l="1"/>
  <c r="U318" i="1"/>
  <c r="U317" i="1"/>
  <c r="U314" i="1"/>
  <c r="U315" i="1"/>
  <c r="F381" i="1"/>
  <c r="F393" i="1" s="1"/>
  <c r="X286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D381" i="1"/>
  <c r="D393" i="1" s="1"/>
  <c r="R282" i="1"/>
  <c r="R278" i="1"/>
  <c r="R274" i="1"/>
  <c r="AC274" i="1" s="1"/>
  <c r="R270" i="1"/>
  <c r="R266" i="1"/>
  <c r="R262" i="1"/>
  <c r="R258" i="1"/>
  <c r="AC258" i="1" s="1"/>
  <c r="R254" i="1"/>
  <c r="R250" i="1"/>
  <c r="R246" i="1"/>
  <c r="R242" i="1"/>
  <c r="AC242" i="1" s="1"/>
  <c r="R238" i="1"/>
  <c r="R234" i="1"/>
  <c r="R230" i="1"/>
  <c r="R226" i="1"/>
  <c r="AC226" i="1" s="1"/>
  <c r="R222" i="1"/>
  <c r="R218" i="1"/>
  <c r="R214" i="1"/>
  <c r="R210" i="1"/>
  <c r="AC210" i="1" s="1"/>
  <c r="R206" i="1"/>
  <c r="R202" i="1"/>
  <c r="R198" i="1"/>
  <c r="R194" i="1"/>
  <c r="AC194" i="1" s="1"/>
  <c r="R190" i="1"/>
  <c r="R186" i="1"/>
  <c r="R182" i="1"/>
  <c r="R178" i="1"/>
  <c r="AC178" i="1" s="1"/>
  <c r="R174" i="1"/>
  <c r="R170" i="1"/>
  <c r="R166" i="1"/>
  <c r="R162" i="1"/>
  <c r="AC162" i="1" s="1"/>
  <c r="R158" i="1"/>
  <c r="R154" i="1"/>
  <c r="R150" i="1"/>
  <c r="R146" i="1"/>
  <c r="AC146" i="1" s="1"/>
  <c r="R142" i="1"/>
  <c r="R138" i="1"/>
  <c r="R134" i="1"/>
  <c r="R130" i="1"/>
  <c r="AC130" i="1" s="1"/>
  <c r="R126" i="1"/>
  <c r="R122" i="1"/>
  <c r="R118" i="1"/>
  <c r="R114" i="1"/>
  <c r="R110" i="1"/>
  <c r="R106" i="1"/>
  <c r="R102" i="1"/>
  <c r="R98" i="1"/>
  <c r="R94" i="1"/>
  <c r="R90" i="1"/>
  <c r="R86" i="1"/>
  <c r="R82" i="1"/>
  <c r="R78" i="1"/>
  <c r="R74" i="1"/>
  <c r="R70" i="1"/>
  <c r="R66" i="1"/>
  <c r="R62" i="1"/>
  <c r="H391" i="1"/>
  <c r="H395" i="1"/>
  <c r="M285" i="1"/>
  <c r="M288" i="1" s="1"/>
  <c r="R280" i="1"/>
  <c r="R276" i="1"/>
  <c r="AC276" i="1" s="1"/>
  <c r="R272" i="1"/>
  <c r="AC272" i="1" s="1"/>
  <c r="R268" i="1"/>
  <c r="R264" i="1"/>
  <c r="R260" i="1"/>
  <c r="AC260" i="1" s="1"/>
  <c r="R256" i="1"/>
  <c r="AC256" i="1" s="1"/>
  <c r="R252" i="1"/>
  <c r="R248" i="1"/>
  <c r="R244" i="1"/>
  <c r="AC244" i="1" s="1"/>
  <c r="R240" i="1"/>
  <c r="AB240" i="1" s="1"/>
  <c r="R236" i="1"/>
  <c r="R232" i="1"/>
  <c r="R228" i="1"/>
  <c r="AC228" i="1" s="1"/>
  <c r="R224" i="1"/>
  <c r="AB224" i="1" s="1"/>
  <c r="R220" i="1"/>
  <c r="R216" i="1"/>
  <c r="R212" i="1"/>
  <c r="AC212" i="1" s="1"/>
  <c r="R208" i="1"/>
  <c r="AC208" i="1" s="1"/>
  <c r="R204" i="1"/>
  <c r="R200" i="1"/>
  <c r="R196" i="1"/>
  <c r="AC196" i="1" s="1"/>
  <c r="R192" i="1"/>
  <c r="AB192" i="1" s="1"/>
  <c r="R188" i="1"/>
  <c r="R184" i="1"/>
  <c r="R180" i="1"/>
  <c r="AC180" i="1" s="1"/>
  <c r="R176" i="1"/>
  <c r="AB176" i="1" s="1"/>
  <c r="R172" i="1"/>
  <c r="R168" i="1"/>
  <c r="R164" i="1"/>
  <c r="AC164" i="1" s="1"/>
  <c r="R160" i="1"/>
  <c r="AB160" i="1" s="1"/>
  <c r="R156" i="1"/>
  <c r="R152" i="1"/>
  <c r="R148" i="1"/>
  <c r="AC148" i="1" s="1"/>
  <c r="R144" i="1"/>
  <c r="AC144" i="1" s="1"/>
  <c r="R140" i="1"/>
  <c r="R136" i="1"/>
  <c r="AC136" i="1" s="1"/>
  <c r="R132" i="1"/>
  <c r="AC132" i="1" s="1"/>
  <c r="R128" i="1"/>
  <c r="AC128" i="1" s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58" i="1"/>
  <c r="R54" i="1"/>
  <c r="R50" i="1"/>
  <c r="R46" i="1"/>
  <c r="R42" i="1"/>
  <c r="R38" i="1"/>
  <c r="R34" i="1"/>
  <c r="R30" i="1"/>
  <c r="R26" i="1"/>
  <c r="R22" i="1"/>
  <c r="R18" i="1"/>
  <c r="R14" i="1"/>
  <c r="R10" i="1"/>
  <c r="R6" i="1"/>
  <c r="R283" i="1"/>
  <c r="R279" i="1"/>
  <c r="R275" i="1"/>
  <c r="R271" i="1"/>
  <c r="R267" i="1"/>
  <c r="R263" i="1"/>
  <c r="R259" i="1"/>
  <c r="R255" i="1"/>
  <c r="R251" i="1"/>
  <c r="R247" i="1"/>
  <c r="R243" i="1"/>
  <c r="R239" i="1"/>
  <c r="R235" i="1"/>
  <c r="R231" i="1"/>
  <c r="R227" i="1"/>
  <c r="R223" i="1"/>
  <c r="R219" i="1"/>
  <c r="R215" i="1"/>
  <c r="R211" i="1"/>
  <c r="R207" i="1"/>
  <c r="R203" i="1"/>
  <c r="R199" i="1"/>
  <c r="R195" i="1"/>
  <c r="R191" i="1"/>
  <c r="R187" i="1"/>
  <c r="R183" i="1"/>
  <c r="R179" i="1"/>
  <c r="R175" i="1"/>
  <c r="R171" i="1"/>
  <c r="R167" i="1"/>
  <c r="R163" i="1"/>
  <c r="R159" i="1"/>
  <c r="AB159" i="1" s="1"/>
  <c r="R155" i="1"/>
  <c r="R151" i="1"/>
  <c r="R147" i="1"/>
  <c r="R143" i="1"/>
  <c r="R139" i="1"/>
  <c r="R135" i="1"/>
  <c r="R131" i="1"/>
  <c r="R127" i="1"/>
  <c r="R123" i="1"/>
  <c r="R119" i="1"/>
  <c r="R115" i="1"/>
  <c r="R111" i="1"/>
  <c r="R107" i="1"/>
  <c r="R103" i="1"/>
  <c r="R99" i="1"/>
  <c r="R95" i="1"/>
  <c r="R91" i="1"/>
  <c r="R87" i="1"/>
  <c r="R83" i="1"/>
  <c r="R79" i="1"/>
  <c r="R75" i="1"/>
  <c r="R71" i="1"/>
  <c r="R67" i="1"/>
  <c r="R6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R36" i="1"/>
  <c r="R32" i="1"/>
  <c r="R28" i="1"/>
  <c r="R24" i="1"/>
  <c r="R20" i="1"/>
  <c r="R16" i="1"/>
  <c r="R12" i="1"/>
  <c r="R8" i="1"/>
  <c r="R4" i="1"/>
  <c r="P286" i="1"/>
  <c r="R281" i="1"/>
  <c r="AB281" i="1" s="1"/>
  <c r="R277" i="1"/>
  <c r="R273" i="1"/>
  <c r="R269" i="1"/>
  <c r="R265" i="1"/>
  <c r="R261" i="1"/>
  <c r="R257" i="1"/>
  <c r="R253" i="1"/>
  <c r="R249" i="1"/>
  <c r="R245" i="1"/>
  <c r="R241" i="1"/>
  <c r="R237" i="1"/>
  <c r="R233" i="1"/>
  <c r="R229" i="1"/>
  <c r="R225" i="1"/>
  <c r="R221" i="1"/>
  <c r="R217" i="1"/>
  <c r="R213" i="1"/>
  <c r="R209" i="1"/>
  <c r="R205" i="1"/>
  <c r="R201" i="1"/>
  <c r="R197" i="1"/>
  <c r="R193" i="1"/>
  <c r="R189" i="1"/>
  <c r="R185" i="1"/>
  <c r="R181" i="1"/>
  <c r="R177" i="1"/>
  <c r="R173" i="1"/>
  <c r="R169" i="1"/>
  <c r="R165" i="1"/>
  <c r="R161" i="1"/>
  <c r="R157" i="1"/>
  <c r="R153" i="1"/>
  <c r="R149" i="1"/>
  <c r="R145" i="1"/>
  <c r="R141" i="1"/>
  <c r="R137" i="1"/>
  <c r="R133" i="1"/>
  <c r="R129" i="1"/>
  <c r="R125" i="1"/>
  <c r="R121" i="1"/>
  <c r="R117" i="1"/>
  <c r="R113" i="1"/>
  <c r="R109" i="1"/>
  <c r="R105" i="1"/>
  <c r="R101" i="1"/>
  <c r="R97" i="1"/>
  <c r="R93" i="1"/>
  <c r="R89" i="1"/>
  <c r="R85" i="1"/>
  <c r="R81" i="1"/>
  <c r="R77" i="1"/>
  <c r="R73" i="1"/>
  <c r="R69" i="1"/>
  <c r="R65" i="1"/>
  <c r="R61" i="1"/>
  <c r="R57" i="1"/>
  <c r="R53" i="1"/>
  <c r="R49" i="1"/>
  <c r="R45" i="1"/>
  <c r="R41" i="1"/>
  <c r="R37" i="1"/>
  <c r="R33" i="1"/>
  <c r="R29" i="1"/>
  <c r="R25" i="1"/>
  <c r="R21" i="1"/>
  <c r="R17" i="1"/>
  <c r="R13" i="1"/>
  <c r="R9" i="1"/>
  <c r="R5" i="1"/>
  <c r="Y125" i="1"/>
  <c r="Y124" i="1"/>
  <c r="Y123" i="1"/>
  <c r="Y122" i="1"/>
  <c r="AC122" i="1" s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AC106" i="1" s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AC90" i="1" s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AC71" i="1" s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2" i="1"/>
  <c r="Y48" i="1"/>
  <c r="Y44" i="1"/>
  <c r="Y40" i="1"/>
  <c r="Y36" i="1"/>
  <c r="AB36" i="1" s="1"/>
  <c r="Y32" i="1"/>
  <c r="Y28" i="1"/>
  <c r="Y24" i="1"/>
  <c r="Y20" i="1"/>
  <c r="Y16" i="1"/>
  <c r="AB16" i="1" s="1"/>
  <c r="Y12" i="1"/>
  <c r="Y8" i="1"/>
  <c r="Y4" i="1"/>
  <c r="AC268" i="1"/>
  <c r="AB200" i="1"/>
  <c r="N295" i="1"/>
  <c r="N302" i="1" s="1"/>
  <c r="N296" i="1"/>
  <c r="N303" i="1" s="1"/>
  <c r="N293" i="1"/>
  <c r="N300" i="1" s="1"/>
  <c r="N294" i="1"/>
  <c r="N301" i="1" s="1"/>
  <c r="N297" i="1"/>
  <c r="N304" i="1" s="1"/>
  <c r="Y2" i="1"/>
  <c r="V285" i="1"/>
  <c r="V288" i="1" s="1"/>
  <c r="G393" i="1"/>
  <c r="Q285" i="1"/>
  <c r="Q288" i="1" s="1"/>
  <c r="N285" i="1"/>
  <c r="N288" i="1" s="1"/>
  <c r="U286" i="1"/>
  <c r="U285" i="1"/>
  <c r="U288" i="1" s="1"/>
  <c r="V301" i="1" s="1"/>
  <c r="U301" i="1" s="1"/>
  <c r="G394" i="1"/>
  <c r="F395" i="1"/>
  <c r="M295" i="1"/>
  <c r="M302" i="1" s="1"/>
  <c r="M297" i="1"/>
  <c r="M304" i="1" s="1"/>
  <c r="M293" i="1"/>
  <c r="M300" i="1" s="1"/>
  <c r="M296" i="1"/>
  <c r="M303" i="1" s="1"/>
  <c r="M294" i="1"/>
  <c r="M301" i="1" s="1"/>
  <c r="M286" i="1"/>
  <c r="R294" i="1"/>
  <c r="N286" i="1"/>
  <c r="W285" i="1"/>
  <c r="W288" i="1" s="1"/>
  <c r="W286" i="1"/>
  <c r="Y53" i="1"/>
  <c r="Y51" i="1"/>
  <c r="Y50" i="1"/>
  <c r="Y49" i="1"/>
  <c r="Y47" i="1"/>
  <c r="Y46" i="1"/>
  <c r="Y45" i="1"/>
  <c r="Y43" i="1"/>
  <c r="Y42" i="1"/>
  <c r="Y41" i="1"/>
  <c r="Y39" i="1"/>
  <c r="Y38" i="1"/>
  <c r="Y37" i="1"/>
  <c r="Y35" i="1"/>
  <c r="Y34" i="1"/>
  <c r="Y33" i="1"/>
  <c r="Y31" i="1"/>
  <c r="Y30" i="1"/>
  <c r="Y29" i="1"/>
  <c r="Y27" i="1"/>
  <c r="Y26" i="1"/>
  <c r="Y25" i="1"/>
  <c r="Y23" i="1"/>
  <c r="Y22" i="1"/>
  <c r="Y21" i="1"/>
  <c r="Y19" i="1"/>
  <c r="Y18" i="1"/>
  <c r="Y17" i="1"/>
  <c r="Y15" i="1"/>
  <c r="Y14" i="1"/>
  <c r="Y13" i="1"/>
  <c r="Y11" i="1"/>
  <c r="Y10" i="1"/>
  <c r="Y9" i="1"/>
  <c r="Y7" i="1"/>
  <c r="Y6" i="1"/>
  <c r="Y5" i="1"/>
  <c r="Y3" i="1"/>
  <c r="E433" i="1"/>
  <c r="E432" i="1"/>
  <c r="F432" i="1"/>
  <c r="F433" i="1"/>
  <c r="G392" i="1"/>
  <c r="Q286" i="1"/>
  <c r="R295" i="1"/>
  <c r="P297" i="1"/>
  <c r="P304" i="1" s="1"/>
  <c r="P296" i="1"/>
  <c r="P303" i="1" s="1"/>
  <c r="P295" i="1"/>
  <c r="P302" i="1" s="1"/>
  <c r="P294" i="1"/>
  <c r="P301" i="1" s="1"/>
  <c r="P293" i="1"/>
  <c r="P300" i="1" s="1"/>
  <c r="E394" i="1"/>
  <c r="E391" i="1"/>
  <c r="E395" i="1"/>
  <c r="E392" i="1"/>
  <c r="H393" i="1"/>
  <c r="G391" i="1"/>
  <c r="E393" i="1"/>
  <c r="G395" i="1"/>
  <c r="R296" i="1"/>
  <c r="O297" i="1"/>
  <c r="O304" i="1" s="1"/>
  <c r="O296" i="1"/>
  <c r="O303" i="1" s="1"/>
  <c r="O295" i="1"/>
  <c r="O302" i="1" s="1"/>
  <c r="O294" i="1"/>
  <c r="O301" i="1" s="1"/>
  <c r="O293" i="1"/>
  <c r="O300" i="1" s="1"/>
  <c r="R293" i="1"/>
  <c r="R297" i="1"/>
  <c r="Q297" i="1"/>
  <c r="Q304" i="1" s="1"/>
  <c r="Q296" i="1"/>
  <c r="Q303" i="1" s="1"/>
  <c r="Q295" i="1"/>
  <c r="Q302" i="1" s="1"/>
  <c r="Q294" i="1"/>
  <c r="Q301" i="1" s="1"/>
  <c r="Q293" i="1"/>
  <c r="Q300" i="1" s="1"/>
  <c r="F392" i="1"/>
  <c r="H394" i="1"/>
  <c r="H392" i="1"/>
  <c r="P285" i="1"/>
  <c r="P288" i="1" s="1"/>
  <c r="R2" i="1"/>
  <c r="O285" i="1"/>
  <c r="O288" i="1" s="1"/>
  <c r="V286" i="1"/>
  <c r="O286" i="1"/>
  <c r="X285" i="1"/>
  <c r="X288" i="1" s="1"/>
  <c r="K284" i="1"/>
  <c r="K61" i="1"/>
  <c r="K92" i="1"/>
  <c r="K4" i="1"/>
  <c r="K151" i="1"/>
  <c r="K285" i="1"/>
  <c r="K134" i="1"/>
  <c r="K152" i="1"/>
  <c r="K260" i="1"/>
  <c r="K18" i="1"/>
  <c r="K124" i="1"/>
  <c r="K25" i="1"/>
  <c r="K286" i="1"/>
  <c r="K43" i="1"/>
  <c r="K44" i="1"/>
  <c r="K131" i="1"/>
  <c r="K26" i="1"/>
  <c r="K287" i="1"/>
  <c r="K214" i="1"/>
  <c r="K68" i="1"/>
  <c r="K135" i="1"/>
  <c r="K20" i="1"/>
  <c r="K93" i="1"/>
  <c r="K118" i="1"/>
  <c r="K288" i="1"/>
  <c r="K110" i="1"/>
  <c r="K289" i="1"/>
  <c r="K153" i="1"/>
  <c r="K290" i="1"/>
  <c r="K186" i="1"/>
  <c r="K27" i="1"/>
  <c r="K56" i="1"/>
  <c r="K148" i="1"/>
  <c r="K59" i="1"/>
  <c r="K102" i="1"/>
  <c r="K241" i="1"/>
  <c r="K146" i="1"/>
  <c r="K114" i="1"/>
  <c r="K187" i="1"/>
  <c r="K45" i="1"/>
  <c r="K215" i="1"/>
  <c r="K291" i="1"/>
  <c r="K292" i="1"/>
  <c r="K154" i="1"/>
  <c r="K11" i="1"/>
  <c r="K46" i="1"/>
  <c r="K216" i="1"/>
  <c r="K217" i="1"/>
  <c r="K242" i="1"/>
  <c r="K42" i="1"/>
  <c r="K293" i="1"/>
  <c r="K294" i="1"/>
  <c r="K295" i="1"/>
  <c r="K261" i="1"/>
  <c r="K94" i="1"/>
  <c r="K188" i="1"/>
  <c r="K296" i="1"/>
  <c r="K297" i="1"/>
  <c r="K16" i="1"/>
  <c r="K155" i="1"/>
  <c r="K79" i="1"/>
  <c r="K298" i="1"/>
  <c r="K22" i="1"/>
  <c r="K30" i="1"/>
  <c r="K299" i="1"/>
  <c r="K300" i="1"/>
  <c r="K218" i="1"/>
  <c r="K243" i="1"/>
  <c r="K301" i="1"/>
  <c r="K168" i="1"/>
  <c r="K302" i="1"/>
  <c r="K120" i="1"/>
  <c r="K189" i="1"/>
  <c r="K190" i="1"/>
  <c r="K57" i="1"/>
  <c r="K303" i="1"/>
  <c r="K275" i="1"/>
  <c r="K29" i="1"/>
  <c r="K304" i="1"/>
  <c r="K9" i="1"/>
  <c r="K107" i="1"/>
  <c r="K169" i="1"/>
  <c r="K147" i="1"/>
  <c r="K244" i="1"/>
  <c r="K179" i="1"/>
  <c r="K36" i="1"/>
  <c r="K47" i="1"/>
  <c r="K305" i="1"/>
  <c r="K191" i="1"/>
  <c r="K276" i="1"/>
  <c r="K211" i="1"/>
  <c r="K72" i="1"/>
  <c r="K192" i="1"/>
  <c r="K306" i="1"/>
  <c r="K245" i="1"/>
  <c r="K193" i="1"/>
  <c r="K262" i="1"/>
  <c r="K7" i="1"/>
  <c r="K125" i="1"/>
  <c r="K115" i="1"/>
  <c r="K229" i="1"/>
  <c r="K307" i="1"/>
  <c r="K226" i="1"/>
  <c r="K263" i="1"/>
  <c r="K121" i="1"/>
  <c r="K308" i="1"/>
  <c r="K194" i="1"/>
  <c r="K195" i="1"/>
  <c r="K149" i="1"/>
  <c r="K309" i="1"/>
  <c r="K246" i="1"/>
  <c r="K230" i="1"/>
  <c r="K310" i="1"/>
  <c r="K311" i="1"/>
  <c r="K312" i="1"/>
  <c r="K156" i="1"/>
  <c r="K264" i="1"/>
  <c r="K247" i="1"/>
  <c r="K196" i="1"/>
  <c r="K197" i="1"/>
  <c r="K35" i="1"/>
  <c r="K106" i="1"/>
  <c r="K136" i="1"/>
  <c r="K313" i="1"/>
  <c r="K314" i="1"/>
  <c r="K60" i="1"/>
  <c r="K137" i="1"/>
  <c r="K28" i="1"/>
  <c r="K315" i="1"/>
  <c r="K122" i="1"/>
  <c r="K89" i="1"/>
  <c r="K316" i="1"/>
  <c r="K317" i="1"/>
  <c r="K200" i="1"/>
  <c r="K12" i="1"/>
  <c r="K157" i="1"/>
  <c r="K198" i="1"/>
  <c r="K318" i="1"/>
  <c r="K103" i="1"/>
  <c r="K173" i="1"/>
  <c r="K319" i="1"/>
  <c r="K199" i="1"/>
  <c r="K265" i="1"/>
  <c r="K320" i="1"/>
  <c r="K321" i="1"/>
  <c r="K73" i="1"/>
  <c r="K98" i="1"/>
  <c r="K322" i="1"/>
  <c r="K130" i="1"/>
  <c r="K237" i="1"/>
  <c r="K259" i="1"/>
  <c r="K323" i="1"/>
  <c r="K24" i="1"/>
  <c r="K77" i="1"/>
  <c r="K174" i="1"/>
  <c r="K248" i="1"/>
  <c r="K108" i="1"/>
  <c r="K324" i="1"/>
  <c r="K325" i="1"/>
  <c r="K249" i="1"/>
  <c r="K326" i="1"/>
  <c r="K266" i="1"/>
  <c r="K274" i="1"/>
  <c r="K219" i="1"/>
  <c r="K327" i="1"/>
  <c r="K13" i="1"/>
  <c r="K95" i="1"/>
  <c r="K250" i="1"/>
  <c r="K328" i="1"/>
  <c r="K138" i="1"/>
  <c r="K201" i="1"/>
  <c r="K329" i="1"/>
  <c r="K330" i="1"/>
  <c r="K331" i="1"/>
  <c r="K332" i="1"/>
  <c r="K333" i="1"/>
  <c r="K37" i="1"/>
  <c r="K82" i="1"/>
  <c r="K277" i="1"/>
  <c r="K33" i="1"/>
  <c r="K334" i="1"/>
  <c r="K5" i="1"/>
  <c r="K203" i="1"/>
  <c r="K2" i="1"/>
  <c r="K204" i="1"/>
  <c r="K267" i="1"/>
  <c r="K109" i="1"/>
  <c r="K158" i="1"/>
  <c r="K184" i="1"/>
  <c r="K159" i="1"/>
  <c r="K113" i="1"/>
  <c r="K160" i="1"/>
  <c r="K268" i="1"/>
  <c r="K164" i="1"/>
  <c r="K335" i="1"/>
  <c r="K336" i="1"/>
  <c r="K337" i="1"/>
  <c r="K97" i="1"/>
  <c r="K64" i="1"/>
  <c r="K31" i="1"/>
  <c r="K48" i="1"/>
  <c r="K83" i="1"/>
  <c r="K251" i="1"/>
  <c r="K185" i="1"/>
  <c r="K269" i="1"/>
  <c r="K161" i="1"/>
  <c r="K105" i="1"/>
  <c r="K139" i="1"/>
  <c r="K172" i="1"/>
  <c r="K133" i="1"/>
  <c r="K252" i="1"/>
  <c r="K10" i="1"/>
  <c r="K278" i="1"/>
  <c r="K140" i="1"/>
  <c r="K39" i="1"/>
  <c r="K91" i="1"/>
  <c r="K280" i="1"/>
  <c r="K19" i="1"/>
  <c r="K338" i="1"/>
  <c r="K96" i="1"/>
  <c r="K32" i="1"/>
  <c r="K220" i="1"/>
  <c r="K74" i="1"/>
  <c r="K253" i="1"/>
  <c r="K339" i="1"/>
  <c r="K126" i="1"/>
  <c r="K175" i="1"/>
  <c r="K127" i="1"/>
  <c r="K14" i="1"/>
  <c r="K231" i="1"/>
  <c r="K205" i="1"/>
  <c r="K119" i="1"/>
  <c r="K340" i="1"/>
  <c r="K341" i="1"/>
  <c r="K232" i="1"/>
  <c r="K342" i="1"/>
  <c r="K62" i="1"/>
  <c r="K343" i="1"/>
  <c r="K49" i="1"/>
  <c r="K50" i="1"/>
  <c r="K233" i="1"/>
  <c r="K344" i="1"/>
  <c r="K345" i="1"/>
  <c r="K51" i="1"/>
  <c r="K346" i="1"/>
  <c r="K21" i="1"/>
  <c r="K66" i="1"/>
  <c r="K63" i="1"/>
  <c r="K347" i="1"/>
  <c r="K348" i="1"/>
  <c r="K279" i="1"/>
  <c r="K349" i="1"/>
  <c r="K206" i="1"/>
  <c r="K176" i="1"/>
  <c r="K170" i="1"/>
  <c r="K143" i="1"/>
  <c r="K281" i="1"/>
  <c r="K99" i="1"/>
  <c r="K52" i="1"/>
  <c r="K15" i="1"/>
  <c r="K182" i="1"/>
  <c r="K76" i="1"/>
  <c r="K6" i="1"/>
  <c r="K177" i="1"/>
  <c r="K116" i="1"/>
  <c r="K69" i="1"/>
  <c r="K221" i="1"/>
  <c r="K40" i="1"/>
  <c r="K258" i="1"/>
  <c r="K132" i="1"/>
  <c r="K350" i="1"/>
  <c r="K34" i="1"/>
  <c r="K117" i="1"/>
  <c r="K65" i="1"/>
  <c r="K202" i="1"/>
  <c r="K351" i="1"/>
  <c r="K84" i="1"/>
  <c r="K104" i="1"/>
  <c r="K180" i="1"/>
  <c r="K238" i="1"/>
  <c r="K352" i="1"/>
  <c r="K53" i="1"/>
  <c r="K353" i="1"/>
  <c r="K207" i="1"/>
  <c r="K213" i="1"/>
  <c r="K128" i="1"/>
  <c r="K354" i="1"/>
  <c r="K239" i="1"/>
  <c r="K254" i="1"/>
  <c r="K355" i="1"/>
  <c r="K356" i="1"/>
  <c r="K357" i="1"/>
  <c r="K358" i="1"/>
  <c r="K144" i="1"/>
  <c r="K88" i="1"/>
  <c r="K255" i="1"/>
  <c r="K8" i="1"/>
  <c r="K359" i="1"/>
  <c r="K17" i="1"/>
  <c r="K38" i="1"/>
  <c r="K270" i="1"/>
  <c r="K75" i="1"/>
  <c r="K227" i="1"/>
  <c r="K360" i="1"/>
  <c r="K162" i="1"/>
  <c r="K111" i="1"/>
  <c r="K361" i="1"/>
  <c r="K54" i="1"/>
  <c r="K362" i="1"/>
  <c r="K129" i="1"/>
  <c r="K141" i="1"/>
  <c r="K271" i="1"/>
  <c r="K80" i="1"/>
  <c r="K70" i="1"/>
  <c r="K78" i="1"/>
  <c r="K212" i="1"/>
  <c r="K85" i="1"/>
  <c r="K256" i="1"/>
  <c r="K67" i="1"/>
  <c r="K363" i="1"/>
  <c r="K222" i="1"/>
  <c r="K223" i="1"/>
  <c r="K112" i="1"/>
  <c r="K23" i="1"/>
  <c r="K150" i="1"/>
  <c r="K208" i="1"/>
  <c r="K163" i="1"/>
  <c r="K86" i="1"/>
  <c r="K209" i="1"/>
  <c r="K364" i="1"/>
  <c r="K101" i="1"/>
  <c r="K228" i="1"/>
  <c r="K171" i="1"/>
  <c r="K90" i="1"/>
  <c r="K71" i="1"/>
  <c r="K282" i="1"/>
  <c r="K234" i="1"/>
  <c r="K365" i="1"/>
  <c r="K235" i="1"/>
  <c r="K366" i="1"/>
  <c r="K367" i="1"/>
  <c r="K81" i="1"/>
  <c r="K257" i="1"/>
  <c r="K58" i="1"/>
  <c r="K368" i="1"/>
  <c r="K3" i="1"/>
  <c r="K87" i="1"/>
  <c r="K272" i="1"/>
  <c r="K369" i="1"/>
  <c r="K183" i="1"/>
  <c r="K224" i="1"/>
  <c r="K236" i="1"/>
  <c r="K166" i="1"/>
  <c r="K167" i="1"/>
  <c r="K225" i="1"/>
  <c r="K370" i="1"/>
  <c r="K181" i="1"/>
  <c r="K273" i="1"/>
  <c r="K283" i="1"/>
  <c r="K142" i="1"/>
  <c r="K240" i="1"/>
  <c r="K100" i="1"/>
  <c r="K55" i="1"/>
  <c r="K210" i="1"/>
  <c r="K41" i="1"/>
  <c r="K178" i="1"/>
  <c r="K371" i="1"/>
  <c r="K372" i="1"/>
  <c r="K145" i="1"/>
  <c r="K165" i="1"/>
  <c r="K123" i="1"/>
  <c r="F391" i="1" l="1"/>
  <c r="F394" i="1"/>
  <c r="AC237" i="1"/>
  <c r="AB253" i="1"/>
  <c r="AB269" i="1"/>
  <c r="V327" i="1"/>
  <c r="X327" i="1" s="1"/>
  <c r="V328" i="1"/>
  <c r="X328" i="1" s="1"/>
  <c r="AB145" i="1"/>
  <c r="AC177" i="1"/>
  <c r="AB209" i="1"/>
  <c r="AB225" i="1"/>
  <c r="AB241" i="1"/>
  <c r="AC257" i="1"/>
  <c r="AC273" i="1"/>
  <c r="AC79" i="1"/>
  <c r="AB112" i="1"/>
  <c r="AB278" i="1"/>
  <c r="AB237" i="1"/>
  <c r="AB92" i="1"/>
  <c r="AC202" i="1"/>
  <c r="AB81" i="1"/>
  <c r="AB272" i="1"/>
  <c r="AB12" i="1"/>
  <c r="AC152" i="1"/>
  <c r="AB65" i="1"/>
  <c r="AB56" i="1"/>
  <c r="AB72" i="1"/>
  <c r="AC141" i="1"/>
  <c r="AC157" i="1"/>
  <c r="AC173" i="1"/>
  <c r="AC189" i="1"/>
  <c r="AB205" i="1"/>
  <c r="AC221" i="1"/>
  <c r="AC16" i="1"/>
  <c r="AB283" i="1"/>
  <c r="AC140" i="1"/>
  <c r="AC156" i="1"/>
  <c r="AB172" i="1"/>
  <c r="AC188" i="1"/>
  <c r="AB204" i="1"/>
  <c r="AC220" i="1"/>
  <c r="AB236" i="1"/>
  <c r="AC252" i="1"/>
  <c r="AB268" i="1"/>
  <c r="AB138" i="1"/>
  <c r="AC154" i="1"/>
  <c r="AB170" i="1"/>
  <c r="AC186" i="1"/>
  <c r="AB202" i="1"/>
  <c r="AC218" i="1"/>
  <c r="AC234" i="1"/>
  <c r="AC250" i="1"/>
  <c r="AB266" i="1"/>
  <c r="AB282" i="1"/>
  <c r="AC113" i="1"/>
  <c r="AB273" i="1"/>
  <c r="AB208" i="1"/>
  <c r="AC181" i="1"/>
  <c r="AC197" i="1"/>
  <c r="AC213" i="1"/>
  <c r="AC229" i="1"/>
  <c r="AC245" i="1"/>
  <c r="AC261" i="1"/>
  <c r="AC277" i="1"/>
  <c r="AB15" i="1"/>
  <c r="AB31" i="1"/>
  <c r="AC47" i="1"/>
  <c r="AC172" i="1"/>
  <c r="AB252" i="1"/>
  <c r="AC161" i="1"/>
  <c r="AC176" i="1"/>
  <c r="AC125" i="1"/>
  <c r="AB76" i="1"/>
  <c r="AC92" i="1"/>
  <c r="AC124" i="1"/>
  <c r="AC6" i="1"/>
  <c r="AC11" i="1"/>
  <c r="AC17" i="1"/>
  <c r="AC22" i="1"/>
  <c r="AC27" i="1"/>
  <c r="AC33" i="1"/>
  <c r="AB38" i="1"/>
  <c r="AC43" i="1"/>
  <c r="AB49" i="1"/>
  <c r="AB189" i="1"/>
  <c r="AC253" i="1"/>
  <c r="AC192" i="1"/>
  <c r="AC224" i="1"/>
  <c r="AB256" i="1"/>
  <c r="D395" i="1"/>
  <c r="D394" i="1"/>
  <c r="AC62" i="1"/>
  <c r="AC78" i="1"/>
  <c r="AC94" i="1"/>
  <c r="AC110" i="1"/>
  <c r="AC133" i="1"/>
  <c r="AC149" i="1"/>
  <c r="AC165" i="1"/>
  <c r="AC214" i="1"/>
  <c r="AB235" i="1"/>
  <c r="AC279" i="1"/>
  <c r="AC13" i="1"/>
  <c r="AC18" i="1"/>
  <c r="AC29" i="1"/>
  <c r="AC34" i="1"/>
  <c r="AB45" i="1"/>
  <c r="AC50" i="1"/>
  <c r="AC205" i="1"/>
  <c r="AB156" i="1"/>
  <c r="AC236" i="1"/>
  <c r="D391" i="1"/>
  <c r="AB140" i="1"/>
  <c r="AB220" i="1"/>
  <c r="AC61" i="1"/>
  <c r="AB93" i="1"/>
  <c r="AC109" i="1"/>
  <c r="AC129" i="1"/>
  <c r="AC145" i="1"/>
  <c r="AB161" i="1"/>
  <c r="AC80" i="1"/>
  <c r="D392" i="1"/>
  <c r="AB126" i="1"/>
  <c r="AC142" i="1"/>
  <c r="AB158" i="1"/>
  <c r="AC174" i="1"/>
  <c r="AB190" i="1"/>
  <c r="AC206" i="1"/>
  <c r="AC222" i="1"/>
  <c r="AC238" i="1"/>
  <c r="AB254" i="1"/>
  <c r="AB270" i="1"/>
  <c r="AB129" i="1"/>
  <c r="AC209" i="1"/>
  <c r="AB135" i="1"/>
  <c r="AC151" i="1"/>
  <c r="AB167" i="1"/>
  <c r="AC183" i="1"/>
  <c r="AC199" i="1"/>
  <c r="AB215" i="1"/>
  <c r="AB231" i="1"/>
  <c r="AB247" i="1"/>
  <c r="AC263" i="1"/>
  <c r="AB279" i="1"/>
  <c r="AB177" i="1"/>
  <c r="AC225" i="1"/>
  <c r="AB61" i="1"/>
  <c r="AB77" i="1"/>
  <c r="AB125" i="1"/>
  <c r="AB32" i="1"/>
  <c r="AB139" i="1"/>
  <c r="AB203" i="1"/>
  <c r="AC60" i="1"/>
  <c r="AC76" i="1"/>
  <c r="AC108" i="1"/>
  <c r="AC81" i="1"/>
  <c r="AB97" i="1"/>
  <c r="AB113" i="1"/>
  <c r="AB4" i="1"/>
  <c r="AC97" i="1"/>
  <c r="AB141" i="1"/>
  <c r="AB157" i="1"/>
  <c r="AB173" i="1"/>
  <c r="AB221" i="1"/>
  <c r="AB257" i="1"/>
  <c r="AC32" i="1"/>
  <c r="AB60" i="1"/>
  <c r="AB108" i="1"/>
  <c r="AB128" i="1"/>
  <c r="AB188" i="1"/>
  <c r="AC204" i="1"/>
  <c r="AC54" i="1"/>
  <c r="AC74" i="1"/>
  <c r="AC69" i="1"/>
  <c r="AC85" i="1"/>
  <c r="AC101" i="1"/>
  <c r="AC117" i="1"/>
  <c r="AC68" i="1"/>
  <c r="AC84" i="1"/>
  <c r="AC100" i="1"/>
  <c r="AC116" i="1"/>
  <c r="AC241" i="1"/>
  <c r="AB144" i="1"/>
  <c r="AC160" i="1"/>
  <c r="AC170" i="1"/>
  <c r="AB124" i="1"/>
  <c r="AC193" i="1"/>
  <c r="AB193" i="1"/>
  <c r="AC4" i="1"/>
  <c r="AB20" i="1"/>
  <c r="AB48" i="1"/>
  <c r="AC64" i="1"/>
  <c r="AB80" i="1"/>
  <c r="AB96" i="1"/>
  <c r="AC240" i="1"/>
  <c r="AB44" i="1"/>
  <c r="AC59" i="1"/>
  <c r="AC63" i="1"/>
  <c r="AB75" i="1"/>
  <c r="AB79" i="1"/>
  <c r="AC91" i="1"/>
  <c r="AC95" i="1"/>
  <c r="AB107" i="1"/>
  <c r="AB111" i="1"/>
  <c r="AC123" i="1"/>
  <c r="AC57" i="1"/>
  <c r="AB73" i="1"/>
  <c r="AC105" i="1"/>
  <c r="AC121" i="1"/>
  <c r="AC137" i="1"/>
  <c r="AB153" i="1"/>
  <c r="AB169" i="1"/>
  <c r="AC185" i="1"/>
  <c r="AC201" i="1"/>
  <c r="AB217" i="1"/>
  <c r="AC233" i="1"/>
  <c r="AB249" i="1"/>
  <c r="AC265" i="1"/>
  <c r="AC281" i="1"/>
  <c r="AB55" i="1"/>
  <c r="AB87" i="1"/>
  <c r="AB119" i="1"/>
  <c r="AC72" i="1"/>
  <c r="AC88" i="1"/>
  <c r="AB120" i="1"/>
  <c r="AB136" i="1"/>
  <c r="AB152" i="1"/>
  <c r="AC168" i="1"/>
  <c r="AC184" i="1"/>
  <c r="AC200" i="1"/>
  <c r="AB216" i="1"/>
  <c r="AC232" i="1"/>
  <c r="AC248" i="1"/>
  <c r="AC264" i="1"/>
  <c r="AB280" i="1"/>
  <c r="AC134" i="1"/>
  <c r="AC150" i="1"/>
  <c r="AB127" i="1"/>
  <c r="AC139" i="1"/>
  <c r="AB143" i="1"/>
  <c r="AC155" i="1"/>
  <c r="AC159" i="1"/>
  <c r="AC171" i="1"/>
  <c r="AC175" i="1"/>
  <c r="AC187" i="1"/>
  <c r="AB191" i="1"/>
  <c r="AC203" i="1"/>
  <c r="AB207" i="1"/>
  <c r="AC219" i="1"/>
  <c r="AC223" i="1"/>
  <c r="AC235" i="1"/>
  <c r="AC239" i="1"/>
  <c r="AC251" i="1"/>
  <c r="AB255" i="1"/>
  <c r="AC267" i="1"/>
  <c r="AB271" i="1"/>
  <c r="AC283" i="1"/>
  <c r="U319" i="1"/>
  <c r="AB185" i="1"/>
  <c r="AB201" i="1"/>
  <c r="AB234" i="1"/>
  <c r="AB171" i="1"/>
  <c r="AB142" i="1"/>
  <c r="AB233" i="1"/>
  <c r="AB248" i="1"/>
  <c r="AC138" i="1"/>
  <c r="AB151" i="1"/>
  <c r="AB183" i="1"/>
  <c r="AB223" i="1"/>
  <c r="AC158" i="1"/>
  <c r="AB184" i="1"/>
  <c r="AB263" i="1"/>
  <c r="AB123" i="1"/>
  <c r="AB155" i="1"/>
  <c r="AB187" i="1"/>
  <c r="AB40" i="1"/>
  <c r="AC70" i="1"/>
  <c r="AB86" i="1"/>
  <c r="AB102" i="1"/>
  <c r="AB118" i="1"/>
  <c r="AC131" i="1"/>
  <c r="AC147" i="1"/>
  <c r="AC163" i="1"/>
  <c r="AC179" i="1"/>
  <c r="AC195" i="1"/>
  <c r="AB211" i="1"/>
  <c r="AC227" i="1"/>
  <c r="AC243" i="1"/>
  <c r="AB259" i="1"/>
  <c r="AC275" i="1"/>
  <c r="AB114" i="1"/>
  <c r="AC166" i="1"/>
  <c r="AC198" i="1"/>
  <c r="AC246" i="1"/>
  <c r="AB154" i="1"/>
  <c r="AB186" i="1"/>
  <c r="AB210" i="1"/>
  <c r="AC118" i="1"/>
  <c r="AB222" i="1"/>
  <c r="AC12" i="1"/>
  <c r="AC103" i="1"/>
  <c r="AB182" i="1"/>
  <c r="AB198" i="1"/>
  <c r="AB214" i="1"/>
  <c r="AB230" i="1"/>
  <c r="AB246" i="1"/>
  <c r="AC262" i="1"/>
  <c r="AC278" i="1"/>
  <c r="AB121" i="1"/>
  <c r="AB137" i="1"/>
  <c r="AC249" i="1"/>
  <c r="AB116" i="1"/>
  <c r="AC216" i="1"/>
  <c r="AB264" i="1"/>
  <c r="AB219" i="1"/>
  <c r="AB251" i="1"/>
  <c r="AB267" i="1"/>
  <c r="AB218" i="1"/>
  <c r="AB250" i="1"/>
  <c r="AB59" i="1"/>
  <c r="AB95" i="1"/>
  <c r="AC143" i="1"/>
  <c r="AC259" i="1"/>
  <c r="AB206" i="1"/>
  <c r="AC9" i="1"/>
  <c r="AC14" i="1"/>
  <c r="AC25" i="1"/>
  <c r="AC30" i="1"/>
  <c r="AC41" i="1"/>
  <c r="AC46" i="1"/>
  <c r="AB57" i="1"/>
  <c r="AC169" i="1"/>
  <c r="AC44" i="1"/>
  <c r="AC280" i="1"/>
  <c r="AB63" i="1"/>
  <c r="AC107" i="1"/>
  <c r="AC135" i="1"/>
  <c r="AC182" i="1"/>
  <c r="AC230" i="1"/>
  <c r="AC77" i="1"/>
  <c r="AC93" i="1"/>
  <c r="AB109" i="1"/>
  <c r="AC65" i="1"/>
  <c r="AC20" i="1"/>
  <c r="AC36" i="1"/>
  <c r="AC127" i="1"/>
  <c r="AB175" i="1"/>
  <c r="AC191" i="1"/>
  <c r="AC207" i="1"/>
  <c r="AB239" i="1"/>
  <c r="AC255" i="1"/>
  <c r="AC271" i="1"/>
  <c r="AC48" i="1"/>
  <c r="AB64" i="1"/>
  <c r="AC96" i="1"/>
  <c r="AC112" i="1"/>
  <c r="AC126" i="1"/>
  <c r="AB174" i="1"/>
  <c r="AC190" i="1"/>
  <c r="AB238" i="1"/>
  <c r="AC254" i="1"/>
  <c r="AC270" i="1"/>
  <c r="AB199" i="1"/>
  <c r="AC75" i="1"/>
  <c r="AC167" i="1"/>
  <c r="AC269" i="1"/>
  <c r="AC266" i="1"/>
  <c r="AC282" i="1"/>
  <c r="AC67" i="1"/>
  <c r="AC83" i="1"/>
  <c r="AC99" i="1"/>
  <c r="AC115" i="1"/>
  <c r="AC52" i="1"/>
  <c r="AC73" i="1"/>
  <c r="AB89" i="1"/>
  <c r="AB105" i="1"/>
  <c r="AB134" i="1"/>
  <c r="AB150" i="1"/>
  <c r="AB166" i="1"/>
  <c r="AB101" i="1"/>
  <c r="AB180" i="1"/>
  <c r="AB28" i="1"/>
  <c r="AC55" i="1"/>
  <c r="AB71" i="1"/>
  <c r="AC87" i="1"/>
  <c r="AB103" i="1"/>
  <c r="AC119" i="1"/>
  <c r="AC56" i="1"/>
  <c r="AB88" i="1"/>
  <c r="AC104" i="1"/>
  <c r="AC120" i="1"/>
  <c r="AC86" i="1"/>
  <c r="AC102" i="1"/>
  <c r="AB165" i="1"/>
  <c r="AB244" i="1"/>
  <c r="AB229" i="1"/>
  <c r="AB52" i="1"/>
  <c r="AB54" i="1"/>
  <c r="AB146" i="1"/>
  <c r="AB91" i="1"/>
  <c r="AC111" i="1"/>
  <c r="AB8" i="1"/>
  <c r="AB24" i="1"/>
  <c r="AC58" i="1"/>
  <c r="AB66" i="1"/>
  <c r="AC82" i="1"/>
  <c r="AC98" i="1"/>
  <c r="AC114" i="1"/>
  <c r="F396" i="1"/>
  <c r="AB149" i="1"/>
  <c r="AB213" i="1"/>
  <c r="AB100" i="1"/>
  <c r="AB228" i="1"/>
  <c r="AB275" i="1"/>
  <c r="AB130" i="1"/>
  <c r="AC66" i="1"/>
  <c r="AB265" i="1"/>
  <c r="AB262" i="1"/>
  <c r="G396" i="1"/>
  <c r="Y290" i="1"/>
  <c r="AB69" i="1"/>
  <c r="AC89" i="1"/>
  <c r="AB133" i="1"/>
  <c r="AC153" i="1"/>
  <c r="AB197" i="1"/>
  <c r="AC217" i="1"/>
  <c r="AC28" i="1"/>
  <c r="AB84" i="1"/>
  <c r="AB104" i="1"/>
  <c r="AB148" i="1"/>
  <c r="AB168" i="1"/>
  <c r="AB212" i="1"/>
  <c r="AB232" i="1"/>
  <c r="AB276" i="1"/>
  <c r="AB82" i="1"/>
  <c r="AB178" i="1"/>
  <c r="AB242" i="1"/>
  <c r="AC215" i="1"/>
  <c r="AC231" i="1"/>
  <c r="AC247" i="1"/>
  <c r="AB85" i="1"/>
  <c r="AB164" i="1"/>
  <c r="AB70" i="1"/>
  <c r="AB194" i="1"/>
  <c r="AB258" i="1"/>
  <c r="AC211" i="1"/>
  <c r="AB7" i="1"/>
  <c r="AB23" i="1"/>
  <c r="AB39" i="1"/>
  <c r="AB117" i="1"/>
  <c r="AB181" i="1"/>
  <c r="AB245" i="1"/>
  <c r="AB68" i="1"/>
  <c r="AB132" i="1"/>
  <c r="AB196" i="1"/>
  <c r="AB260" i="1"/>
  <c r="AB98" i="1"/>
  <c r="AB162" i="1"/>
  <c r="AB226" i="1"/>
  <c r="AB261" i="1"/>
  <c r="AB277" i="1"/>
  <c r="AB67" i="1"/>
  <c r="AB83" i="1"/>
  <c r="AB99" i="1"/>
  <c r="AB115" i="1"/>
  <c r="AB131" i="1"/>
  <c r="AB147" i="1"/>
  <c r="AB163" i="1"/>
  <c r="AB179" i="1"/>
  <c r="AB195" i="1"/>
  <c r="AB58" i="1"/>
  <c r="AB74" i="1"/>
  <c r="AB94" i="1"/>
  <c r="AB110" i="1"/>
  <c r="AB274" i="1"/>
  <c r="AC3" i="1"/>
  <c r="AC19" i="1"/>
  <c r="AC35" i="1"/>
  <c r="AC51" i="1"/>
  <c r="AC8" i="1"/>
  <c r="AC24" i="1"/>
  <c r="AC40" i="1"/>
  <c r="AB227" i="1"/>
  <c r="AB243" i="1"/>
  <c r="AB62" i="1"/>
  <c r="AB78" i="1"/>
  <c r="AB90" i="1"/>
  <c r="AB106" i="1"/>
  <c r="AB122" i="1"/>
  <c r="AA309" i="1"/>
  <c r="E396" i="1"/>
  <c r="AC5" i="1"/>
  <c r="AB10" i="1"/>
  <c r="AC21" i="1"/>
  <c r="AB26" i="1"/>
  <c r="AC37" i="1"/>
  <c r="AC42" i="1"/>
  <c r="AB53" i="1"/>
  <c r="AB13" i="1"/>
  <c r="AB50" i="1"/>
  <c r="V302" i="1"/>
  <c r="U302" i="1" s="1"/>
  <c r="V303" i="1" s="1"/>
  <c r="U303" i="1" s="1"/>
  <c r="AB29" i="1"/>
  <c r="AC38" i="1"/>
  <c r="AC7" i="1"/>
  <c r="AC45" i="1"/>
  <c r="AC23" i="1"/>
  <c r="AB14" i="1"/>
  <c r="H396" i="1"/>
  <c r="AC39" i="1"/>
  <c r="AB30" i="1"/>
  <c r="AB37" i="1"/>
  <c r="AC26" i="1"/>
  <c r="AC15" i="1"/>
  <c r="AC31" i="1"/>
  <c r="Y291" i="1"/>
  <c r="AB9" i="1"/>
  <c r="AB17" i="1"/>
  <c r="AB25" i="1"/>
  <c r="AB33" i="1"/>
  <c r="AB41" i="1"/>
  <c r="AC49" i="1"/>
  <c r="AB18" i="1"/>
  <c r="AB34" i="1"/>
  <c r="AB46" i="1"/>
  <c r="AB47" i="1"/>
  <c r="AB5" i="1"/>
  <c r="AB3" i="1"/>
  <c r="AB11" i="1"/>
  <c r="AB19" i="1"/>
  <c r="AB27" i="1"/>
  <c r="AB35" i="1"/>
  <c r="AB43" i="1"/>
  <c r="AB51" i="1"/>
  <c r="AB6" i="1"/>
  <c r="AB22" i="1"/>
  <c r="AB42" i="1"/>
  <c r="AB21" i="1"/>
  <c r="AC53" i="1"/>
  <c r="AC10" i="1"/>
  <c r="U293" i="1"/>
  <c r="V295" i="1" s="1"/>
  <c r="U295" i="1" s="1"/>
  <c r="V296" i="1" s="1"/>
  <c r="U296" i="1" s="1"/>
  <c r="Y289" i="1"/>
  <c r="F434" i="1"/>
  <c r="E434" i="1"/>
  <c r="G432" i="1"/>
  <c r="D437" i="1"/>
  <c r="G433" i="1"/>
  <c r="AB2" i="1"/>
  <c r="R289" i="1"/>
  <c r="AC2" i="1"/>
  <c r="X330" i="1" l="1"/>
  <c r="D396" i="1"/>
  <c r="G434" i="1"/>
  <c r="V297" i="1"/>
  <c r="U297" i="1" s="1"/>
  <c r="V304" i="1"/>
  <c r="U304" i="1" s="1"/>
  <c r="V298" i="1" l="1"/>
  <c r="U298" i="1" s="1"/>
</calcChain>
</file>

<file path=xl/comments1.xml><?xml version="1.0" encoding="utf-8"?>
<comments xmlns="http://schemas.openxmlformats.org/spreadsheetml/2006/main">
  <authors>
    <author>Lee Mordechai</author>
  </authors>
  <commentList>
    <comment ref="A112" authorId="0" shapeId="0">
      <text>
        <r>
          <rPr>
            <b/>
            <sz val="9"/>
            <color indexed="81"/>
            <rFont val="Tahoma"/>
            <charset val="1"/>
          </rPr>
          <t>Lee Mordechai:</t>
        </r>
        <r>
          <rPr>
            <sz val="9"/>
            <color indexed="81"/>
            <rFont val="Tahoma"/>
            <charset val="1"/>
          </rPr>
          <t xml:space="preserve">
Might be identical to, or replaced by #111</t>
        </r>
      </text>
    </comment>
    <comment ref="A178" authorId="0" shapeId="0">
      <text>
        <r>
          <rPr>
            <b/>
            <sz val="9"/>
            <color indexed="81"/>
            <rFont val="Tahoma"/>
            <charset val="1"/>
          </rPr>
          <t>Lee Mordechai:</t>
        </r>
        <r>
          <rPr>
            <sz val="9"/>
            <color indexed="81"/>
            <rFont val="Tahoma"/>
            <charset val="1"/>
          </rPr>
          <t xml:space="preserve">
#183 is missing in Kazhdan</t>
        </r>
      </text>
    </comment>
    <comment ref="A223" authorId="0" shapeId="0">
      <text>
        <r>
          <rPr>
            <b/>
            <sz val="9"/>
            <color indexed="81"/>
            <rFont val="Tahoma"/>
            <charset val="1"/>
          </rPr>
          <t>Lee Mordechai:</t>
        </r>
        <r>
          <rPr>
            <sz val="9"/>
            <color indexed="81"/>
            <rFont val="Tahoma"/>
            <charset val="1"/>
          </rPr>
          <t xml:space="preserve">
Might be identical to, or replaced by #225
</t>
        </r>
      </text>
    </comment>
  </commentList>
</comments>
</file>

<file path=xl/sharedStrings.xml><?xml version="1.0" encoding="utf-8"?>
<sst xmlns="http://schemas.openxmlformats.org/spreadsheetml/2006/main" count="491" uniqueCount="438">
  <si>
    <t>976-1025</t>
  </si>
  <si>
    <t>1025-1081</t>
  </si>
  <si>
    <t>1081-1118</t>
  </si>
  <si>
    <t>1118-1180</t>
  </si>
  <si>
    <t>1180-1204</t>
  </si>
  <si>
    <t>Komnenos</t>
  </si>
  <si>
    <t>Botaneiates</t>
  </si>
  <si>
    <t>Doukas</t>
  </si>
  <si>
    <t>Taronites</t>
  </si>
  <si>
    <t>Kamateros</t>
  </si>
  <si>
    <t>Tzicandelos</t>
  </si>
  <si>
    <t>Angelos</t>
  </si>
  <si>
    <t>Vatatzes</t>
  </si>
  <si>
    <t>Branas</t>
  </si>
  <si>
    <t>Bryennios</t>
  </si>
  <si>
    <t>Gabras</t>
  </si>
  <si>
    <t>Katakalon</t>
  </si>
  <si>
    <t>Kontostephanos</t>
  </si>
  <si>
    <t>Skleros</t>
  </si>
  <si>
    <t>Antiochos</t>
  </si>
  <si>
    <t>Xeros</t>
  </si>
  <si>
    <t>Kastamonitis</t>
  </si>
  <si>
    <t>Tornikios</t>
  </si>
  <si>
    <t>Aaron/Vladislav</t>
  </si>
  <si>
    <t>Palaiologos</t>
  </si>
  <si>
    <t>Dalassenos</t>
  </si>
  <si>
    <t>Xiphilinos</t>
  </si>
  <si>
    <t>Karantenos</t>
  </si>
  <si>
    <t>Mesopotamita</t>
  </si>
  <si>
    <t>Pepagomenos</t>
  </si>
  <si>
    <t>Choirosfaktes</t>
  </si>
  <si>
    <t>Radenos</t>
  </si>
  <si>
    <t>Synadenos</t>
  </si>
  <si>
    <t>Burtzes</t>
  </si>
  <si>
    <t>Melissenos</t>
  </si>
  <si>
    <t>Psellos</t>
  </si>
  <si>
    <t>Alopos</t>
  </si>
  <si>
    <t>Pakourianos</t>
  </si>
  <si>
    <t>Anzas</t>
  </si>
  <si>
    <t>Serblias</t>
  </si>
  <si>
    <t>Tarchaneiotes</t>
  </si>
  <si>
    <t>Chrysoberges</t>
  </si>
  <si>
    <t>Kantakouzenos</t>
  </si>
  <si>
    <t>Philokales</t>
  </si>
  <si>
    <t>Choniates</t>
  </si>
  <si>
    <t>Kappdokes</t>
  </si>
  <si>
    <t>Monomachos</t>
  </si>
  <si>
    <t>Abalantes</t>
  </si>
  <si>
    <t>Arbantenos</t>
  </si>
  <si>
    <t>Katafloron</t>
  </si>
  <si>
    <t>Kourtikios</t>
  </si>
  <si>
    <t>Makrembolites</t>
  </si>
  <si>
    <t>Mesarites</t>
  </si>
  <si>
    <t>Sguros</t>
  </si>
  <si>
    <t>Spanopoulos</t>
  </si>
  <si>
    <t>Aliates</t>
  </si>
  <si>
    <t>Argyros</t>
  </si>
  <si>
    <t>Artabasdos</t>
  </si>
  <si>
    <t>Basilakes</t>
  </si>
  <si>
    <t>Dabatenos</t>
  </si>
  <si>
    <t>Diogenes</t>
  </si>
  <si>
    <t>Iassites</t>
  </si>
  <si>
    <t>Artsruni/Senacherim</t>
  </si>
  <si>
    <t>Kostomira</t>
  </si>
  <si>
    <t>Aristenos</t>
  </si>
  <si>
    <t>Dossopatres</t>
  </si>
  <si>
    <t>Kabasilas</t>
  </si>
  <si>
    <t>Mauropous</t>
  </si>
  <si>
    <t>Pantechnes</t>
  </si>
  <si>
    <t>Pegonites</t>
  </si>
  <si>
    <t>Petraliphas</t>
  </si>
  <si>
    <t>Rogerios</t>
  </si>
  <si>
    <t>Maniakes</t>
  </si>
  <si>
    <t>Keroularios</t>
  </si>
  <si>
    <t>Maleses</t>
  </si>
  <si>
    <t>Pirri</t>
  </si>
  <si>
    <t>Straboromani</t>
  </si>
  <si>
    <t>Aspietes</t>
  </si>
  <si>
    <t>Dokeianos</t>
  </si>
  <si>
    <t>Kamitzes</t>
  </si>
  <si>
    <t>Splenarios</t>
  </si>
  <si>
    <t>Boioannes</t>
  </si>
  <si>
    <t>Mermendoles</t>
  </si>
  <si>
    <t>Ouranos</t>
  </si>
  <si>
    <t>Triakontaphyllos</t>
  </si>
  <si>
    <t>Tripsichi</t>
  </si>
  <si>
    <t>Theodorakanos</t>
  </si>
  <si>
    <t>Arianites</t>
  </si>
  <si>
    <t>Biccatzes</t>
  </si>
  <si>
    <t>Essamilotes</t>
  </si>
  <si>
    <t>Kekaumenos</t>
  </si>
  <si>
    <t>Krateros</t>
  </si>
  <si>
    <t>Opos</t>
  </si>
  <si>
    <t>Sarakenopoulos</t>
  </si>
  <si>
    <t>Potes</t>
  </si>
  <si>
    <t>Frankopoulos</t>
  </si>
  <si>
    <t>Brachamios</t>
  </si>
  <si>
    <t>Drosos</t>
  </si>
  <si>
    <t>Zonaras</t>
  </si>
  <si>
    <t>Machetarios</t>
  </si>
  <si>
    <t>Paphlagon</t>
  </si>
  <si>
    <t>Siropoulos</t>
  </si>
  <si>
    <t>Stippeiotes</t>
  </si>
  <si>
    <t>Tzirithon</t>
  </si>
  <si>
    <t>Akropolites</t>
  </si>
  <si>
    <t>Barys</t>
  </si>
  <si>
    <t>Gudeles</t>
  </si>
  <si>
    <t>Gabalas</t>
  </si>
  <si>
    <t>Eugenianos</t>
  </si>
  <si>
    <t>Ikanatos</t>
  </si>
  <si>
    <t>Kaspax</t>
  </si>
  <si>
    <t>Manuelites</t>
  </si>
  <si>
    <t>Panagiotes</t>
  </si>
  <si>
    <t>Skylitzes</t>
  </si>
  <si>
    <t>Skoutariotes</t>
  </si>
  <si>
    <t>Phokas</t>
  </si>
  <si>
    <t>Kalcutzes</t>
  </si>
  <si>
    <t>Autoreianos</t>
  </si>
  <si>
    <t>Agiotheodorites</t>
  </si>
  <si>
    <t>Apokapes</t>
  </si>
  <si>
    <t>Attaleiates</t>
  </si>
  <si>
    <t>Blachernites</t>
  </si>
  <si>
    <t>Galaton</t>
  </si>
  <si>
    <t>Glabas</t>
  </si>
  <si>
    <t>Eirenikos</t>
  </si>
  <si>
    <t>Erotikos</t>
  </si>
  <si>
    <t>Kampanarios</t>
  </si>
  <si>
    <t>Kritopoulos</t>
  </si>
  <si>
    <t>Maurix</t>
  </si>
  <si>
    <t>Maurozoma</t>
  </si>
  <si>
    <t>Malakenos</t>
  </si>
  <si>
    <t>Roupenes</t>
  </si>
  <si>
    <t>Aichmalotos</t>
  </si>
  <si>
    <t>Arpades</t>
  </si>
  <si>
    <t>Balsamon</t>
  </si>
  <si>
    <t>Beriboa</t>
  </si>
  <si>
    <t>Delphinas</t>
  </si>
  <si>
    <t>Karamallos</t>
  </si>
  <si>
    <t>Kephalas</t>
  </si>
  <si>
    <t>Liparites</t>
  </si>
  <si>
    <t>Anemades</t>
  </si>
  <si>
    <t>Balanites</t>
  </si>
  <si>
    <t>Lekapenos</t>
  </si>
  <si>
    <t>Laskarides</t>
  </si>
  <si>
    <t>Manganes</t>
  </si>
  <si>
    <t>Smirneos</t>
  </si>
  <si>
    <t>Koumnos</t>
  </si>
  <si>
    <t>Agiostephanos</t>
  </si>
  <si>
    <t>Alakases</t>
  </si>
  <si>
    <t>Amaseianos</t>
  </si>
  <si>
    <t>Amiropoulos</t>
  </si>
  <si>
    <t>Astikomites</t>
  </si>
  <si>
    <t>Belisarios</t>
  </si>
  <si>
    <t>Decanes</t>
  </si>
  <si>
    <t>Maroules</t>
  </si>
  <si>
    <t>Matzukes</t>
  </si>
  <si>
    <t>Pediates</t>
  </si>
  <si>
    <t>Solomon</t>
  </si>
  <si>
    <t>Triphyllos</t>
  </si>
  <si>
    <t>Trixas</t>
  </si>
  <si>
    <t>Chrysanthos</t>
  </si>
  <si>
    <t>Chrysos</t>
  </si>
  <si>
    <t>Aplucheiro</t>
  </si>
  <si>
    <t>Apokaukos</t>
  </si>
  <si>
    <t>Bardales</t>
  </si>
  <si>
    <t>Kalamanos</t>
  </si>
  <si>
    <t>Karianites</t>
  </si>
  <si>
    <t>Karikes</t>
  </si>
  <si>
    <t>Coccobasilio</t>
  </si>
  <si>
    <t>Kotertzes</t>
  </si>
  <si>
    <t>Kourkouas</t>
  </si>
  <si>
    <t>Kuparissiotes</t>
  </si>
  <si>
    <t>Maleinos</t>
  </si>
  <si>
    <t>Moschos</t>
  </si>
  <si>
    <t>Xiphias</t>
  </si>
  <si>
    <t>Panaretos</t>
  </si>
  <si>
    <t>Peribleptinos</t>
  </si>
  <si>
    <t>Probatas</t>
  </si>
  <si>
    <t>Promuntenos</t>
  </si>
  <si>
    <t>Romanites</t>
  </si>
  <si>
    <t>Spondyles</t>
  </si>
  <si>
    <t>Dermokaites</t>
  </si>
  <si>
    <t>Drimes</t>
  </si>
  <si>
    <t>Eleodores</t>
  </si>
  <si>
    <t>Leichoudes</t>
  </si>
  <si>
    <t>Monasterotes</t>
  </si>
  <si>
    <t>Raoul</t>
  </si>
  <si>
    <t>Sergopoulos</t>
  </si>
  <si>
    <t>Triblattites</t>
  </si>
  <si>
    <t>Kaloufes</t>
  </si>
  <si>
    <t>House of Ani</t>
  </si>
  <si>
    <t>Aplesphares</t>
  </si>
  <si>
    <t>Tatikios</t>
  </si>
  <si>
    <t>Chaldos</t>
  </si>
  <si>
    <t>Charsianites</t>
  </si>
  <si>
    <t>Casanos</t>
  </si>
  <si>
    <t>Chryselios</t>
  </si>
  <si>
    <t>Agiozacharites</t>
  </si>
  <si>
    <t>Alpheos</t>
  </si>
  <si>
    <t>Armenopoulos</t>
  </si>
  <si>
    <t>Attikos</t>
  </si>
  <si>
    <t>Beriotes</t>
  </si>
  <si>
    <t>Galenos</t>
  </si>
  <si>
    <t>Eulampes</t>
  </si>
  <si>
    <t>Ecazenos-Ialeas</t>
  </si>
  <si>
    <t>Kaukanos</t>
  </si>
  <si>
    <t>Kanabos</t>
  </si>
  <si>
    <t>Komites</t>
  </si>
  <si>
    <t>Lampros</t>
  </si>
  <si>
    <t>Lachanas</t>
  </si>
  <si>
    <t>Lizix</t>
  </si>
  <si>
    <t>Mandala</t>
  </si>
  <si>
    <t>Metaxas</t>
  </si>
  <si>
    <t>Mouzalon</t>
  </si>
  <si>
    <t>Nestognos</t>
  </si>
  <si>
    <t>Nikeus</t>
  </si>
  <si>
    <t>Palatinos</t>
  </si>
  <si>
    <t>Pediasimos</t>
  </si>
  <si>
    <t>Pekoules</t>
  </si>
  <si>
    <t>Pentaktenos</t>
  </si>
  <si>
    <t>Saronites</t>
  </si>
  <si>
    <t>Stethatos</t>
  </si>
  <si>
    <t>Kamaretos</t>
  </si>
  <si>
    <t>Kamtoun</t>
  </si>
  <si>
    <t>Chites</t>
  </si>
  <si>
    <t>Chrysobalantites</t>
  </si>
  <si>
    <t>Agiochristophoros</t>
  </si>
  <si>
    <t>Agrites</t>
  </si>
  <si>
    <t>Axouchos</t>
  </si>
  <si>
    <t>Apimpithioum</t>
  </si>
  <si>
    <t>Artokomites</t>
  </si>
  <si>
    <t>Beroites</t>
  </si>
  <si>
    <t>Boutoumites</t>
  </si>
  <si>
    <t>Gidos</t>
  </si>
  <si>
    <t>Gifardos</t>
  </si>
  <si>
    <t>Gorgoploutos</t>
  </si>
  <si>
    <t>Granatos</t>
  </si>
  <si>
    <t>Disipatos</t>
  </si>
  <si>
    <t>Euphes</t>
  </si>
  <si>
    <t>Iberitzes</t>
  </si>
  <si>
    <t>Kazanes</t>
  </si>
  <si>
    <t>Catharos</t>
  </si>
  <si>
    <t>Kamhlaukas</t>
  </si>
  <si>
    <t>Kasianos</t>
  </si>
  <si>
    <t>Kenkres</t>
  </si>
  <si>
    <t>Kladon</t>
  </si>
  <si>
    <t>Kuritzes</t>
  </si>
  <si>
    <t>Lalakon</t>
  </si>
  <si>
    <t>Lampenos</t>
  </si>
  <si>
    <t>Lapardas</t>
  </si>
  <si>
    <t>Lebounes</t>
  </si>
  <si>
    <t>Mankafas</t>
  </si>
  <si>
    <t>Mesaniktes</t>
  </si>
  <si>
    <t>Metretes</t>
  </si>
  <si>
    <t>Mitylinaios</t>
  </si>
  <si>
    <t>Mountanes</t>
  </si>
  <si>
    <t>Morocharzana</t>
  </si>
  <si>
    <t>Mosele</t>
  </si>
  <si>
    <t>Nestoritzes</t>
  </si>
  <si>
    <t>Olinthenos</t>
  </si>
  <si>
    <t>Opsicianos</t>
  </si>
  <si>
    <t>Pikrides</t>
  </si>
  <si>
    <t>Prosouch</t>
  </si>
  <si>
    <t>Rapsomates</t>
  </si>
  <si>
    <t>Romanakes</t>
  </si>
  <si>
    <t>Saponas</t>
  </si>
  <si>
    <t>Sinaites</t>
  </si>
  <si>
    <t>Skeuenas</t>
  </si>
  <si>
    <t>Strobelos</t>
  </si>
  <si>
    <t>Tzantzes</t>
  </si>
  <si>
    <t>Fialites</t>
  </si>
  <si>
    <t>Fournitares</t>
  </si>
  <si>
    <t>Psillos</t>
  </si>
  <si>
    <t>Agallianos</t>
  </si>
  <si>
    <t>Agioeuphemites</t>
  </si>
  <si>
    <t>Adralestos</t>
  </si>
  <si>
    <t>Aimilianos</t>
  </si>
  <si>
    <t>Akapnes</t>
  </si>
  <si>
    <t>Anthemiotes</t>
  </si>
  <si>
    <t>Aoinos</t>
  </si>
  <si>
    <t>Paklabounos</t>
  </si>
  <si>
    <t>Tzites</t>
  </si>
  <si>
    <t>Klaudiopolites</t>
  </si>
  <si>
    <t>Madarites</t>
  </si>
  <si>
    <t>Rhodios</t>
  </si>
  <si>
    <t>222 bis</t>
  </si>
  <si>
    <t>Boilas</t>
  </si>
  <si>
    <t>Gymnos</t>
  </si>
  <si>
    <t>Kokkinos</t>
  </si>
  <si>
    <t>Plakenos</t>
  </si>
  <si>
    <t>Proteuon</t>
  </si>
  <si>
    <t>Tzintziluchos</t>
  </si>
  <si>
    <t>Perenos</t>
  </si>
  <si>
    <t>Genesios</t>
  </si>
  <si>
    <t>Kimineianios</t>
  </si>
  <si>
    <t>Libellisios</t>
  </si>
  <si>
    <t>Mauros</t>
  </si>
  <si>
    <t>Rentacenos</t>
  </si>
  <si>
    <t>Sicuntenos</t>
  </si>
  <si>
    <t>Lepentrenos</t>
  </si>
  <si>
    <t>Auxentiotes</t>
  </si>
  <si>
    <t>Batirreites</t>
  </si>
  <si>
    <t>Baripous</t>
  </si>
  <si>
    <t>Bempetziotes</t>
  </si>
  <si>
    <t>Bringas</t>
  </si>
  <si>
    <t>Gabrielakites</t>
  </si>
  <si>
    <t>Gerardos</t>
  </si>
  <si>
    <t>Dasiotes</t>
  </si>
  <si>
    <t>Euripiotes</t>
  </si>
  <si>
    <t>Thettalos</t>
  </si>
  <si>
    <t>Ionopolites</t>
  </si>
  <si>
    <t>Caloethes</t>
  </si>
  <si>
    <t>Capandrites</t>
  </si>
  <si>
    <t>Karatzas</t>
  </si>
  <si>
    <t>Karmalikios</t>
  </si>
  <si>
    <t>Katzamountes</t>
  </si>
  <si>
    <t>Kontometes</t>
  </si>
  <si>
    <t>Kopsenos</t>
  </si>
  <si>
    <t>Libadas</t>
  </si>
  <si>
    <t>Limenites</t>
  </si>
  <si>
    <t>Makrocheir</t>
  </si>
  <si>
    <t>Maurommates</t>
  </si>
  <si>
    <t>Meles</t>
  </si>
  <si>
    <t>Mesemeres</t>
  </si>
  <si>
    <t>House of Monferrat</t>
  </si>
  <si>
    <t>Moukoupeles</t>
  </si>
  <si>
    <t>Mourtzouflos</t>
  </si>
  <si>
    <t>Opheomachos</t>
  </si>
  <si>
    <t>Ophrudas</t>
  </si>
  <si>
    <t>Padiates</t>
  </si>
  <si>
    <t>Parsakoutenos</t>
  </si>
  <si>
    <t>Polyeuktos</t>
  </si>
  <si>
    <t>Sagmatas</t>
  </si>
  <si>
    <t>Samouch</t>
  </si>
  <si>
    <t>Skribas</t>
  </si>
  <si>
    <t>Strabomites</t>
  </si>
  <si>
    <t>Schoinas</t>
  </si>
  <si>
    <t>Chalcotoubes</t>
  </si>
  <si>
    <t>Antipappos</t>
  </si>
  <si>
    <t>Apotiras</t>
  </si>
  <si>
    <t>Kaballourios</t>
  </si>
  <si>
    <t>Ampelas</t>
  </si>
  <si>
    <t>Gongylios</t>
  </si>
  <si>
    <t>Kasiteras</t>
  </si>
  <si>
    <t>Krenites</t>
  </si>
  <si>
    <t>Xylinites</t>
  </si>
  <si>
    <t>Charon</t>
  </si>
  <si>
    <t>Aboudimos</t>
  </si>
  <si>
    <t>Androsalites</t>
  </si>
  <si>
    <t>Arotras</t>
  </si>
  <si>
    <t>Garidas</t>
  </si>
  <si>
    <t>Gourzoubathenos</t>
  </si>
  <si>
    <t>Exakionites</t>
  </si>
  <si>
    <t>Kyriotes</t>
  </si>
  <si>
    <t>Laktentitzes</t>
  </si>
  <si>
    <t>Limnogalaktos</t>
  </si>
  <si>
    <t>Madytenos</t>
  </si>
  <si>
    <t>Marapas</t>
  </si>
  <si>
    <t>Mar Hapsabos</t>
  </si>
  <si>
    <t>Meledones</t>
  </si>
  <si>
    <t>Mousarafes</t>
  </si>
  <si>
    <t>Nikerites</t>
  </si>
  <si>
    <t>Paktiares</t>
  </si>
  <si>
    <t>Pamphilos</t>
  </si>
  <si>
    <t>Panokomites</t>
  </si>
  <si>
    <t>Paxenos</t>
  </si>
  <si>
    <t>Petroses</t>
  </si>
  <si>
    <t>Romaios</t>
  </si>
  <si>
    <t>Sagas</t>
  </si>
  <si>
    <t>Sinopites</t>
  </si>
  <si>
    <t>Scandales</t>
  </si>
  <si>
    <t>Tzoulas</t>
  </si>
  <si>
    <t>Chomatenos</t>
  </si>
  <si>
    <t>Psifas</t>
  </si>
  <si>
    <t>1 or 2</t>
  </si>
  <si>
    <t>Tessarakontapechos</t>
  </si>
  <si>
    <t>Vaspracanites</t>
  </si>
  <si>
    <t>Number of known family members</t>
  </si>
  <si>
    <t>Sparkline</t>
  </si>
  <si>
    <t>Overall points</t>
  </si>
  <si>
    <t>Count ifs</t>
  </si>
  <si>
    <t>5s</t>
  </si>
  <si>
    <t>4s</t>
  </si>
  <si>
    <t>3s</t>
  </si>
  <si>
    <t>2s</t>
  </si>
  <si>
    <t>1s</t>
  </si>
  <si>
    <t>Tot. families</t>
  </si>
  <si>
    <t>Same thing, just different direction</t>
  </si>
  <si>
    <t>percentages of total</t>
  </si>
  <si>
    <t>Number of new families that appear</t>
  </si>
  <si>
    <t>New families average rank</t>
  </si>
  <si>
    <t>Number of families that are 'new' twice</t>
  </si>
  <si>
    <t>Number of families that are 'new' three times</t>
  </si>
  <si>
    <t>Number of families that disappear</t>
  </si>
  <si>
    <t>Number of families that did not disappear</t>
  </si>
  <si>
    <t>Number of families that disappeared once</t>
  </si>
  <si>
    <t>Number of families that disappeared twice</t>
  </si>
  <si>
    <t>All 5 periods</t>
  </si>
  <si>
    <t>Only these families remained around for the entire period</t>
  </si>
  <si>
    <t>The ranks from which families disappeared</t>
  </si>
  <si>
    <t>* these families disappeared from the intervals listed above</t>
  </si>
  <si>
    <t>1 dis. 2 app.</t>
  </si>
  <si>
    <t>These families appear, disappear and reappear</t>
  </si>
  <si>
    <t>2 app. 2 dis</t>
  </si>
  <si>
    <t>These families appear, disappear, appear and disappear</t>
  </si>
  <si>
    <t>Appearing 5s</t>
  </si>
  <si>
    <t>Appearing 4s</t>
  </si>
  <si>
    <t>Appearing3s</t>
  </si>
  <si>
    <t>Appearing 2s</t>
  </si>
  <si>
    <t>Appearing 1s</t>
  </si>
  <si>
    <t>Total</t>
  </si>
  <si>
    <t>New Families, based on rank they entered with</t>
  </si>
  <si>
    <t>Observed</t>
  </si>
  <si>
    <t>Expected</t>
  </si>
  <si>
    <t>Rank</t>
  </si>
  <si>
    <t>Copy of above table for better visualization</t>
  </si>
  <si>
    <t>Correlation Matrix</t>
  </si>
  <si>
    <t>FROM HERE RIGHT AND DOWN IS NEW (Feb 2018) ANALYSIS</t>
  </si>
  <si>
    <t>Correlation between # of family members and overall points</t>
  </si>
  <si>
    <t>Same with</t>
  </si>
  <si>
    <t>Feb. 2018: keeping a 4-5 ranking between 2 intervals</t>
  </si>
  <si>
    <t>Feb. 2018: keeping a 5 ranking between 2 intervals</t>
  </si>
  <si>
    <t>&lt;- the number of families that stayed 4-5 between two consecutive intervals</t>
  </si>
  <si>
    <t>&lt;-total number of families that kept a 5 ranking for more than 1 consecutive interval</t>
  </si>
  <si>
    <t>New appearances</t>
  </si>
  <si>
    <t># disappearances</t>
  </si>
  <si>
    <t>NEW:</t>
  </si>
  <si>
    <t>DISAPPEARING</t>
  </si>
  <si>
    <t>Ranks from which families disappeared:</t>
  </si>
  <si>
    <t>Overall disappearances:</t>
  </si>
  <si>
    <t>One disappearance</t>
  </si>
  <si>
    <t>Two disappearances</t>
  </si>
  <si>
    <t>Overall reappearances:</t>
  </si>
  <si>
    <t xml:space="preserve">Two reappearances </t>
  </si>
  <si>
    <t>One reappearances</t>
  </si>
  <si>
    <t>Chance to reappear:</t>
  </si>
  <si>
    <t>Highest Rank</t>
  </si>
  <si>
    <t>Highest rank attained over the entire period: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</si>
</sst>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0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Distribution of family rankings per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Sheet1!$D$383</c:f>
              <c:strCache>
                <c:ptCount val="1"/>
                <c:pt idx="0">
                  <c:v>976-1025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18064546476126681"/>
                  <c:y val="-4.2688754814739223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Sheet1!$C$384:$C$388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Sheet1!$D$384:$D$388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24</c:v>
                </c:pt>
                <c:pt idx="3">
                  <c:v>14</c:v>
                </c:pt>
                <c:pt idx="4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Sheet1!$E$383</c:f>
              <c:strCache>
                <c:ptCount val="1"/>
                <c:pt idx="0">
                  <c:v>1025-1081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5841659789932655"/>
                  <c:y val="-0.5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Sheet1!$C$384:$C$388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Sheet1!$E$384:$E$388</c:f>
              <c:numCache>
                <c:formatCode>General</c:formatCode>
                <c:ptCount val="5"/>
                <c:pt idx="0">
                  <c:v>34</c:v>
                </c:pt>
                <c:pt idx="1">
                  <c:v>56</c:v>
                </c:pt>
                <c:pt idx="2">
                  <c:v>23</c:v>
                </c:pt>
                <c:pt idx="3">
                  <c:v>29</c:v>
                </c:pt>
                <c:pt idx="4">
                  <c:v>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Sheet1!$F$383</c:f>
              <c:strCache>
                <c:ptCount val="1"/>
                <c:pt idx="0">
                  <c:v>1081-1118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75429150971762005"/>
                  <c:y val="-0.43055555555555558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Sheet1!$C$384:$C$388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Sheet1!$F$384:$F$388</c:f>
              <c:numCache>
                <c:formatCode>General</c:formatCode>
                <c:ptCount val="5"/>
                <c:pt idx="0">
                  <c:v>58</c:v>
                </c:pt>
                <c:pt idx="1">
                  <c:v>31</c:v>
                </c:pt>
                <c:pt idx="2">
                  <c:v>21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Sheet1!$G$383</c:f>
              <c:strCache>
                <c:ptCount val="1"/>
                <c:pt idx="0">
                  <c:v>1118-1180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6.1491155683501631E-3"/>
                  <c:y val="4.6296296296296294E-3"/>
                </c:manualLayout>
              </c:layout>
              <c:tx>
                <c:rich>
                  <a:bodyPr/>
                  <a:lstStyle/>
                  <a:p>
                    <a:fld id="{49362367-70F6-4395-B453-CC76C99703F8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Sheet1!$C$384:$C$388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Sheet1!$G$384:$G$388</c:f>
              <c:numCache>
                <c:formatCode>General</c:formatCode>
                <c:ptCount val="5"/>
                <c:pt idx="0">
                  <c:v>4</c:v>
                </c:pt>
                <c:pt idx="1">
                  <c:v>14</c:v>
                </c:pt>
                <c:pt idx="2">
                  <c:v>7</c:v>
                </c:pt>
                <c:pt idx="3">
                  <c:v>21</c:v>
                </c:pt>
                <c:pt idx="4">
                  <c:v>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Sheet1!$H$383</c:f>
              <c:strCache>
                <c:ptCount val="1"/>
                <c:pt idx="0">
                  <c:v>1180-1204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22546757083950605"/>
                  <c:y val="-0.31018518518518517"/>
                </c:manualLayout>
              </c:layout>
              <c:tx>
                <c:rich>
                  <a:bodyPr/>
                  <a:lstStyle/>
                  <a:p>
                    <a:fld id="{3AA409EC-391A-493D-9755-B206E6C93A4A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Sheet1!$C$384:$C$388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Sheet1!$H$384:$H$388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16</c:v>
                </c:pt>
                <c:pt idx="3">
                  <c:v>40</c:v>
                </c:pt>
                <c:pt idx="4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702048"/>
        <c:axId val="1349704768"/>
      </c:lineChart>
      <c:catAx>
        <c:axId val="134970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9704768"/>
        <c:crosses val="autoZero"/>
        <c:auto val="1"/>
        <c:lblAlgn val="ctr"/>
        <c:lblOffset val="100"/>
        <c:noMultiLvlLbl val="0"/>
      </c:catAx>
      <c:valAx>
        <c:axId val="13497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families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970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Percentage distribution of family rankings per interval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Sheet1!$C$391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Sheet1!$D$390:$H$390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Sheet1!$D$391:$H$391</c:f>
              <c:numCache>
                <c:formatCode>0.00%</c:formatCode>
                <c:ptCount val="5"/>
                <c:pt idx="0">
                  <c:v>9.0909090909090912E-2</c:v>
                </c:pt>
                <c:pt idx="1">
                  <c:v>0.22222222222222221</c:v>
                </c:pt>
                <c:pt idx="2">
                  <c:v>0.39726027397260272</c:v>
                </c:pt>
                <c:pt idx="3">
                  <c:v>7.407407407407407E-2</c:v>
                </c:pt>
                <c:pt idx="4">
                  <c:v>6.0240963855421686E-2</c:v>
                </c:pt>
              </c:numCache>
            </c:numRef>
          </c:val>
        </c:ser>
        <c:ser>
          <c:idx val="1"/>
          <c:order val="1"/>
          <c:tx>
            <c:strRef>
              <c:f>Sheet1!$C$392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Sheet1!$D$390:$H$390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Sheet1!$D$392:$H$392</c:f>
              <c:numCache>
                <c:formatCode>0.00%</c:formatCode>
                <c:ptCount val="5"/>
                <c:pt idx="0">
                  <c:v>0.18181818181818182</c:v>
                </c:pt>
                <c:pt idx="1">
                  <c:v>0.36601307189542481</c:v>
                </c:pt>
                <c:pt idx="2">
                  <c:v>0.21232876712328766</c:v>
                </c:pt>
                <c:pt idx="3">
                  <c:v>0.25925925925925924</c:v>
                </c:pt>
                <c:pt idx="4">
                  <c:v>9.6385542168674704E-2</c:v>
                </c:pt>
              </c:numCache>
            </c:numRef>
          </c:val>
        </c:ser>
        <c:ser>
          <c:idx val="2"/>
          <c:order val="2"/>
          <c:tx>
            <c:strRef>
              <c:f>Sheet1!$C$393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Sheet1!$D$390:$H$390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Sheet1!$D$393:$H$393</c:f>
              <c:numCache>
                <c:formatCode>0.00%</c:formatCode>
                <c:ptCount val="5"/>
                <c:pt idx="0">
                  <c:v>0.43636363636363634</c:v>
                </c:pt>
                <c:pt idx="1">
                  <c:v>0.15032679738562091</c:v>
                </c:pt>
                <c:pt idx="2">
                  <c:v>0.14383561643835616</c:v>
                </c:pt>
                <c:pt idx="3">
                  <c:v>0.12962962962962962</c:v>
                </c:pt>
                <c:pt idx="4">
                  <c:v>0.19277108433734941</c:v>
                </c:pt>
              </c:numCache>
            </c:numRef>
          </c:val>
        </c:ser>
        <c:ser>
          <c:idx val="3"/>
          <c:order val="3"/>
          <c:tx>
            <c:strRef>
              <c:f>Sheet1!$C$394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Sheet1!$D$390:$H$390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Sheet1!$D$394:$H$394</c:f>
              <c:numCache>
                <c:formatCode>0.00%</c:formatCode>
                <c:ptCount val="5"/>
                <c:pt idx="0">
                  <c:v>0.25454545454545452</c:v>
                </c:pt>
                <c:pt idx="1">
                  <c:v>0.18954248366013071</c:v>
                </c:pt>
                <c:pt idx="2">
                  <c:v>0.1095890410958904</c:v>
                </c:pt>
                <c:pt idx="3">
                  <c:v>0.3888888888888889</c:v>
                </c:pt>
                <c:pt idx="4">
                  <c:v>0.48192771084337349</c:v>
                </c:pt>
              </c:numCache>
            </c:numRef>
          </c:val>
        </c:ser>
        <c:ser>
          <c:idx val="4"/>
          <c:order val="4"/>
          <c:tx>
            <c:strRef>
              <c:f>Sheet1!$C$395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Sheet1!$D$390:$H$390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Sheet1!$D$395:$H$395</c:f>
              <c:numCache>
                <c:formatCode>0.00%</c:formatCode>
                <c:ptCount val="5"/>
                <c:pt idx="0">
                  <c:v>3.6363636363636362E-2</c:v>
                </c:pt>
                <c:pt idx="1">
                  <c:v>7.1895424836601302E-2</c:v>
                </c:pt>
                <c:pt idx="2">
                  <c:v>0.13698630136986301</c:v>
                </c:pt>
                <c:pt idx="3">
                  <c:v>0.14814814814814814</c:v>
                </c:pt>
                <c:pt idx="4">
                  <c:v>0.16867469879518071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9705856"/>
        <c:axId val="1349715648"/>
      </c:barChart>
      <c:catAx>
        <c:axId val="134970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9715648"/>
        <c:crosses val="autoZero"/>
        <c:auto val="1"/>
        <c:lblAlgn val="ctr"/>
        <c:lblOffset val="100"/>
        <c:noMultiLvlLbl val="0"/>
      </c:catAx>
      <c:valAx>
        <c:axId val="1349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4970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Sheet1!$M$299:$Q$299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Sheet1!$M$300:$Q$300</c:f>
              <c:numCache>
                <c:formatCode>General</c:formatCode>
                <c:ptCount val="5"/>
                <c:pt idx="0">
                  <c:v>3.6363636363636362E-2</c:v>
                </c:pt>
                <c:pt idx="1">
                  <c:v>5.9322033898305086E-2</c:v>
                </c:pt>
                <c:pt idx="2">
                  <c:v>4.0540540540540543E-2</c:v>
                </c:pt>
                <c:pt idx="3">
                  <c:v>0.17391304347826086</c:v>
                </c:pt>
                <c:pt idx="4">
                  <c:v>8.771929824561403E-2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Sheet1!$M$299:$Q$299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Sheet1!$M$301:$Q$301</c:f>
              <c:numCache>
                <c:formatCode>General</c:formatCode>
                <c:ptCount val="5"/>
                <c:pt idx="0">
                  <c:v>0.25454545454545452</c:v>
                </c:pt>
                <c:pt idx="1">
                  <c:v>0.17796610169491525</c:v>
                </c:pt>
                <c:pt idx="2">
                  <c:v>9.45945945945946E-2</c:v>
                </c:pt>
                <c:pt idx="3">
                  <c:v>0.30434782608695654</c:v>
                </c:pt>
                <c:pt idx="4">
                  <c:v>0.47368421052631576</c:v>
                </c:pt>
              </c:numCache>
            </c:numRef>
          </c:val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Sheet1!$M$299:$Q$299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Sheet1!$M$302:$Q$302</c:f>
              <c:numCache>
                <c:formatCode>General</c:formatCode>
                <c:ptCount val="5"/>
                <c:pt idx="0">
                  <c:v>0.43636363636363634</c:v>
                </c:pt>
                <c:pt idx="1">
                  <c:v>0.1440677966101695</c:v>
                </c:pt>
                <c:pt idx="2">
                  <c:v>0.16216216216216217</c:v>
                </c:pt>
                <c:pt idx="3">
                  <c:v>0.13043478260869565</c:v>
                </c:pt>
                <c:pt idx="4">
                  <c:v>0.26315789473684209</c:v>
                </c:pt>
              </c:numCache>
            </c:numRef>
          </c:val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Sheet1!$M$299:$Q$299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Sheet1!$M$303:$Q$303</c:f>
              <c:numCache>
                <c:formatCode>General</c:formatCode>
                <c:ptCount val="5"/>
                <c:pt idx="0">
                  <c:v>0.18181818181818182</c:v>
                </c:pt>
                <c:pt idx="1">
                  <c:v>0.3728813559322034</c:v>
                </c:pt>
                <c:pt idx="2">
                  <c:v>0.24324324324324326</c:v>
                </c:pt>
                <c:pt idx="3">
                  <c:v>0.30434782608695654</c:v>
                </c:pt>
                <c:pt idx="4">
                  <c:v>0.10526315789473684</c:v>
                </c:pt>
              </c:numCache>
            </c:numRef>
          </c:val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Sheet1!$M$299:$Q$299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Sheet1!$M$304:$Q$304</c:f>
              <c:numCache>
                <c:formatCode>General</c:formatCode>
                <c:ptCount val="5"/>
                <c:pt idx="0">
                  <c:v>9.0909090909090912E-2</c:v>
                </c:pt>
                <c:pt idx="1">
                  <c:v>0.24576271186440679</c:v>
                </c:pt>
                <c:pt idx="2">
                  <c:v>0.45945945945945948</c:v>
                </c:pt>
                <c:pt idx="3">
                  <c:v>8.6956521739130432E-2</c:v>
                </c:pt>
                <c:pt idx="4">
                  <c:v>7.0175438596491224E-2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3570272"/>
        <c:axId val="1343563200"/>
      </c:barChart>
      <c:catAx>
        <c:axId val="1343570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563200"/>
        <c:crosses val="autoZero"/>
        <c:auto val="1"/>
        <c:lblAlgn val="ctr"/>
        <c:lblOffset val="100"/>
        <c:noMultiLvlLbl val="0"/>
      </c:catAx>
      <c:valAx>
        <c:axId val="134356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57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Sheet1!$M$324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Sheet1!$N$323:$R$323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Sheet1!$N$324:$R$324</c:f>
              <c:numCache>
                <c:formatCode>General</c:formatCode>
                <c:ptCount val="5"/>
                <c:pt idx="0">
                  <c:v>9.0909090909090912E-2</c:v>
                </c:pt>
                <c:pt idx="1">
                  <c:v>0.24576271186440679</c:v>
                </c:pt>
                <c:pt idx="2">
                  <c:v>0.45945945945945948</c:v>
                </c:pt>
                <c:pt idx="3">
                  <c:v>8.6956521739130432E-2</c:v>
                </c:pt>
                <c:pt idx="4">
                  <c:v>7.0175438596491224E-2</c:v>
                </c:pt>
              </c:numCache>
            </c:numRef>
          </c:val>
        </c:ser>
        <c:ser>
          <c:idx val="1"/>
          <c:order val="1"/>
          <c:tx>
            <c:strRef>
              <c:f>Sheet1!$M$325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Sheet1!$N$323:$R$323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Sheet1!$N$325:$R$325</c:f>
              <c:numCache>
                <c:formatCode>General</c:formatCode>
                <c:ptCount val="5"/>
                <c:pt idx="0">
                  <c:v>0.18181818181818182</c:v>
                </c:pt>
                <c:pt idx="1">
                  <c:v>0.3728813559322034</c:v>
                </c:pt>
                <c:pt idx="2">
                  <c:v>0.24324324324324326</c:v>
                </c:pt>
                <c:pt idx="3">
                  <c:v>0.30434782608695654</c:v>
                </c:pt>
                <c:pt idx="4">
                  <c:v>0.10526315789473684</c:v>
                </c:pt>
              </c:numCache>
            </c:numRef>
          </c:val>
        </c:ser>
        <c:ser>
          <c:idx val="2"/>
          <c:order val="2"/>
          <c:tx>
            <c:strRef>
              <c:f>Sheet1!$M$326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Sheet1!$N$323:$R$323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Sheet1!$N$326:$R$326</c:f>
              <c:numCache>
                <c:formatCode>General</c:formatCode>
                <c:ptCount val="5"/>
                <c:pt idx="0">
                  <c:v>0.43636363636363634</c:v>
                </c:pt>
                <c:pt idx="1">
                  <c:v>0.1440677966101695</c:v>
                </c:pt>
                <c:pt idx="2">
                  <c:v>0.16216216216216217</c:v>
                </c:pt>
                <c:pt idx="3">
                  <c:v>0.13043478260869565</c:v>
                </c:pt>
                <c:pt idx="4">
                  <c:v>0.26315789473684209</c:v>
                </c:pt>
              </c:numCache>
            </c:numRef>
          </c:val>
        </c:ser>
        <c:ser>
          <c:idx val="3"/>
          <c:order val="3"/>
          <c:tx>
            <c:strRef>
              <c:f>Sheet1!$M$327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Sheet1!$N$323:$R$323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Sheet1!$N$327:$R$327</c:f>
              <c:numCache>
                <c:formatCode>General</c:formatCode>
                <c:ptCount val="5"/>
                <c:pt idx="0">
                  <c:v>0.25454545454545452</c:v>
                </c:pt>
                <c:pt idx="1">
                  <c:v>0.17796610169491525</c:v>
                </c:pt>
                <c:pt idx="2">
                  <c:v>9.45945945945946E-2</c:v>
                </c:pt>
                <c:pt idx="3">
                  <c:v>0.30434782608695654</c:v>
                </c:pt>
                <c:pt idx="4">
                  <c:v>0.47368421052631576</c:v>
                </c:pt>
              </c:numCache>
            </c:numRef>
          </c:val>
        </c:ser>
        <c:ser>
          <c:idx val="4"/>
          <c:order val="4"/>
          <c:tx>
            <c:strRef>
              <c:f>Sheet1!$M$328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Sheet1!$N$323:$R$323</c:f>
              <c:strCache>
                <c:ptCount val="5"/>
                <c:pt idx="0">
                  <c:v>976-1025</c:v>
                </c:pt>
                <c:pt idx="1">
                  <c:v>1025-1081</c:v>
                </c:pt>
                <c:pt idx="2">
                  <c:v>1081-1118</c:v>
                </c:pt>
                <c:pt idx="3">
                  <c:v>1118-1180</c:v>
                </c:pt>
                <c:pt idx="4">
                  <c:v>1180-1204</c:v>
                </c:pt>
              </c:strCache>
            </c:strRef>
          </c:cat>
          <c:val>
            <c:numRef>
              <c:f>Sheet1!$N$328:$R$328</c:f>
              <c:numCache>
                <c:formatCode>General</c:formatCode>
                <c:ptCount val="5"/>
                <c:pt idx="0">
                  <c:v>3.6363636363636362E-2</c:v>
                </c:pt>
                <c:pt idx="1">
                  <c:v>5.9322033898305086E-2</c:v>
                </c:pt>
                <c:pt idx="2">
                  <c:v>4.0540540540540543E-2</c:v>
                </c:pt>
                <c:pt idx="3">
                  <c:v>0.17391304347826086</c:v>
                </c:pt>
                <c:pt idx="4">
                  <c:v>8.771929824561403E-2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4807888"/>
        <c:axId val="2097699472"/>
      </c:barChart>
      <c:catAx>
        <c:axId val="135480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699472"/>
        <c:crosses val="autoZero"/>
        <c:auto val="1"/>
        <c:lblAlgn val="ctr"/>
        <c:lblOffset val="100"/>
        <c:noMultiLvlLbl val="0"/>
      </c:catAx>
      <c:valAx>
        <c:axId val="209769947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80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433387</xdr:colOff>
      <xdr:row>374</xdr:row>
      <xdr:rowOff>4762</xdr:rowOff>
    </xdr:from>
    <xdr:to>
      <xdr:col>20</xdr:col>
      <xdr:colOff>123825</xdr:colOff>
      <xdr:row>389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90487</xdr:colOff>
      <xdr:row>389</xdr:row>
      <xdr:rowOff>119062</xdr:rowOff>
    </xdr:from>
    <xdr:to>
      <xdr:col>19</xdr:col>
      <xdr:colOff>395287</xdr:colOff>
      <xdr:row>404</xdr:row>
      <xdr:rowOff>4762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328612</xdr:colOff>
      <xdr:row>305</xdr:row>
      <xdr:rowOff>80962</xdr:rowOff>
    </xdr:from>
    <xdr:to>
      <xdr:col>19</xdr:col>
      <xdr:colOff>233362</xdr:colOff>
      <xdr:row>319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328</xdr:row>
      <xdr:rowOff>185737</xdr:rowOff>
    </xdr:from>
    <xdr:to>
      <xdr:col>19</xdr:col>
      <xdr:colOff>304800</xdr:colOff>
      <xdr:row>343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0.33362</cdr:x>
      <cdr:y>0.88715</cdr:y>
    </cdr:from>
    <cdr:to>
      <cdr:x>0.47014</cdr:x>
      <cdr:y>0.96354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62138" y="2433638"/>
          <a:ext cx="762000" cy="209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00">
              <a:latin typeface="Times New Roman" panose="02020603050405020304" pitchFamily="18" charset="0"/>
              <a:cs typeface="Times New Roman" panose="02020603050405020304" pitchFamily="18" charset="0"/>
            </a:rPr>
            <a:t>Rank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vertOverflow="clip" wrap="square" rtlCol="0"/>
      <a:lstStyle>
        <a:defPPr>
          <a:defRPr sz="1000">
            <a:latin typeface="Times New Roman" panose="02020603050405020304" pitchFamily="18" charset="0"/>
            <a:cs typeface="Times New Roman" panose="02020603050405020304" pitchFamily="18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437"/>
  <sheetViews>
    <sheetView tabSelected="1" workbookViewId="0">
      <pane xSplit="2" ySplit="1" topLeftCell="M313" activePane="bottomRight" state="frozen"/>
      <selection pane="topRight" activeCell="C1" sqref="C1"/>
      <selection pane="bottomLeft" activeCell="A2" sqref="A2"/>
      <selection pane="bottomRight" activeCell="W341" sqref="W341"/>
    </sheetView>
  </sheetViews>
  <sheetFormatPr defaultRowHeight="15" x14ac:dyDescent="0.25"/>
  <cols>
    <col min="1" max="1" width="4.28515625" customWidth="1"/>
    <col min="2" max="2" width="16.42578125" customWidth="1"/>
    <col min="12" max="12" width="6" customWidth="1"/>
  </cols>
  <sheetData>
    <row r="1" spans="1:43" x14ac:dyDescent="0.25">
      <c r="C1" t="s">
        <v>377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378</v>
      </c>
      <c r="J1" t="s">
        <v>436</v>
      </c>
      <c r="K1" t="s">
        <v>379</v>
      </c>
      <c r="L1" t="s">
        <v>426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s="5" t="s">
        <v>424</v>
      </c>
      <c r="S1" s="4"/>
      <c r="T1" t="s">
        <v>427</v>
      </c>
      <c r="U1" t="s">
        <v>1</v>
      </c>
      <c r="V1" t="s">
        <v>2</v>
      </c>
      <c r="W1" t="s">
        <v>3</v>
      </c>
      <c r="X1" t="s">
        <v>4</v>
      </c>
      <c r="Y1" s="5" t="s">
        <v>425</v>
      </c>
      <c r="AA1" t="s">
        <v>397</v>
      </c>
      <c r="AB1" t="s">
        <v>401</v>
      </c>
      <c r="AC1" t="s">
        <v>403</v>
      </c>
      <c r="AE1" t="s">
        <v>420</v>
      </c>
      <c r="AL1" t="s">
        <v>421</v>
      </c>
    </row>
    <row r="2" spans="1:43" x14ac:dyDescent="0.25">
      <c r="A2">
        <v>1</v>
      </c>
      <c r="B2" t="s">
        <v>5</v>
      </c>
      <c r="C2" s="1">
        <v>76</v>
      </c>
      <c r="D2" s="1">
        <v>3</v>
      </c>
      <c r="E2" s="1">
        <v>5</v>
      </c>
      <c r="F2" s="1">
        <v>5</v>
      </c>
      <c r="G2" s="1">
        <v>5</v>
      </c>
      <c r="H2" s="1">
        <v>5</v>
      </c>
      <c r="J2" s="1">
        <f>MAX(D2:H2)</f>
        <v>5</v>
      </c>
      <c r="K2">
        <f t="shared" ref="K2:K65" si="0">SUM(D2:H2)</f>
        <v>23</v>
      </c>
      <c r="M2">
        <f t="shared" ref="M2:M65" si="1">IF(D2&gt;0,D2,FALSE)</f>
        <v>3</v>
      </c>
      <c r="N2" t="b">
        <f t="shared" ref="N2:N65" si="2">IF(AND(D2=0, E2&gt;0), E2,FALSE)</f>
        <v>0</v>
      </c>
      <c r="O2" t="b">
        <f t="shared" ref="O2:O65" si="3">IF(AND(E2=0, F2&gt;0), F2,FALSE)</f>
        <v>0</v>
      </c>
      <c r="P2" t="b">
        <f t="shared" ref="P2:P65" si="4">IF(AND(F2=0, G2&gt;0), G2,FALSE)</f>
        <v>0</v>
      </c>
      <c r="Q2" t="b">
        <f t="shared" ref="Q2:Q65" si="5">IF(AND(G2=0, H2&gt;0), H2,FALSE)</f>
        <v>0</v>
      </c>
      <c r="R2">
        <f>5-COUNTIF(M2:Q2,FALSE)</f>
        <v>1</v>
      </c>
      <c r="U2" t="b">
        <f t="shared" ref="U2:U65" si="6">IF(AND(E2=0,D2&gt;0),D2,FALSE)</f>
        <v>0</v>
      </c>
      <c r="V2" t="b">
        <f t="shared" ref="V2:V65" si="7">IF(AND(F2=0,E2&gt;0),E2,FALSE)</f>
        <v>0</v>
      </c>
      <c r="W2" t="b">
        <f t="shared" ref="W2:W65" si="8">IF(AND(G2=0,F2&gt;0),F2,FALSE)</f>
        <v>0</v>
      </c>
      <c r="X2" t="b">
        <f t="shared" ref="X2:X65" si="9">IF(AND(H2=0,G2&gt;0),G2,FALSE)</f>
        <v>0</v>
      </c>
      <c r="Y2">
        <f>4-COUNTIF(U2:X2,FALSE)</f>
        <v>0</v>
      </c>
      <c r="AA2">
        <f t="shared" ref="AA2:AA65" si="10">IF(COUNTIF(D2:H2,0)=0, 1)</f>
        <v>1</v>
      </c>
      <c r="AB2" t="b">
        <f>IF(AND(R2=2,Y2=1),1,FALSE)</f>
        <v>0</v>
      </c>
      <c r="AC2" t="b">
        <f>IF(AND(R2=2,Y2=2),1,FALSE)</f>
        <v>0</v>
      </c>
      <c r="AE2" t="b">
        <f t="shared" ref="AE2:AE65" si="11">IF(AND(D2&gt;3, E2&gt;3),1,FALSE)</f>
        <v>0</v>
      </c>
      <c r="AF2">
        <f t="shared" ref="AF2:AF65" si="12">IF(AND(E2&gt;3, F2&gt;3),1,FALSE)</f>
        <v>1</v>
      </c>
      <c r="AG2">
        <f t="shared" ref="AG2:AG65" si="13">IF(AND(F2&gt;3, G2&gt;3),1,FALSE)</f>
        <v>1</v>
      </c>
      <c r="AH2">
        <f t="shared" ref="AH2:AH65" si="14">IF(AND(G2&gt;3, H2&gt;3),1,FALSE)</f>
        <v>1</v>
      </c>
      <c r="AI2">
        <f>COUNTIF(AE2:AH2,1)</f>
        <v>3</v>
      </c>
      <c r="AJ2">
        <f>IF(AI2&gt;0,1,FALSE)</f>
        <v>1</v>
      </c>
      <c r="AL2" t="b">
        <f t="shared" ref="AL2:AL65" si="15">IF(AND(D2&gt;4, E2&gt;4),1,FALSE)</f>
        <v>0</v>
      </c>
      <c r="AM2">
        <f t="shared" ref="AM2:AM65" si="16">IF(AND(E2&gt;4, F2&gt;4),1,FALSE)</f>
        <v>1</v>
      </c>
      <c r="AN2">
        <f t="shared" ref="AN2:AN65" si="17">IF(AND(F2&gt;4, G2&gt;4),1,FALSE)</f>
        <v>1</v>
      </c>
      <c r="AO2">
        <f t="shared" ref="AO2:AO65" si="18">IF(AND(G2&gt;4, H2&gt;4),1,FALSE)</f>
        <v>1</v>
      </c>
      <c r="AP2">
        <f>COUNTIF(AL2:AO2,1)</f>
        <v>3</v>
      </c>
      <c r="AQ2">
        <f>IF(AP2&gt;0,1,FALSE)</f>
        <v>1</v>
      </c>
    </row>
    <row r="3" spans="1:43" x14ac:dyDescent="0.25">
      <c r="A3">
        <v>7</v>
      </c>
      <c r="B3" t="s">
        <v>11</v>
      </c>
      <c r="C3" s="1">
        <v>31</v>
      </c>
      <c r="D3" s="1">
        <v>0</v>
      </c>
      <c r="E3" s="1">
        <v>0</v>
      </c>
      <c r="F3" s="1">
        <v>5</v>
      </c>
      <c r="G3" s="1">
        <v>5</v>
      </c>
      <c r="H3" s="1">
        <v>5</v>
      </c>
      <c r="J3" s="1">
        <f t="shared" ref="J3:J66" si="19">MAX(D3:H3)</f>
        <v>5</v>
      </c>
      <c r="K3">
        <f t="shared" si="0"/>
        <v>15</v>
      </c>
      <c r="M3" t="b">
        <f t="shared" si="1"/>
        <v>0</v>
      </c>
      <c r="N3" t="b">
        <f t="shared" si="2"/>
        <v>0</v>
      </c>
      <c r="O3">
        <f t="shared" si="3"/>
        <v>5</v>
      </c>
      <c r="P3" t="b">
        <f t="shared" si="4"/>
        <v>0</v>
      </c>
      <c r="Q3" t="b">
        <f t="shared" si="5"/>
        <v>0</v>
      </c>
      <c r="R3">
        <f t="shared" ref="R3:R66" si="20">5-COUNTIF(M3:Q3,FALSE)</f>
        <v>1</v>
      </c>
      <c r="U3" t="b">
        <f t="shared" si="6"/>
        <v>0</v>
      </c>
      <c r="V3" t="b">
        <f t="shared" si="7"/>
        <v>0</v>
      </c>
      <c r="W3" t="b">
        <f t="shared" si="8"/>
        <v>0</v>
      </c>
      <c r="X3" t="b">
        <f t="shared" si="9"/>
        <v>0</v>
      </c>
      <c r="Y3">
        <f t="shared" ref="Y3:Y66" si="21">4-COUNTIF(U3:X3,FALSE)</f>
        <v>0</v>
      </c>
      <c r="AA3" t="b">
        <f t="shared" si="10"/>
        <v>0</v>
      </c>
      <c r="AB3" t="b">
        <f t="shared" ref="AB3:AB66" si="22">IF(AND(R3=2,Y3=1),1,FALSE)</f>
        <v>0</v>
      </c>
      <c r="AC3" t="b">
        <f t="shared" ref="AC3:AC66" si="23">IF(AND(R3=2,Y3=2),1,FALSE)</f>
        <v>0</v>
      </c>
      <c r="AE3" t="b">
        <f t="shared" si="11"/>
        <v>0</v>
      </c>
      <c r="AF3" t="b">
        <f t="shared" si="12"/>
        <v>0</v>
      </c>
      <c r="AG3">
        <f t="shared" si="13"/>
        <v>1</v>
      </c>
      <c r="AH3">
        <f t="shared" si="14"/>
        <v>1</v>
      </c>
      <c r="AI3">
        <f t="shared" ref="AI3:AI66" si="24">COUNTIF(AE3:AH3,1)</f>
        <v>2</v>
      </c>
      <c r="AJ3">
        <f t="shared" ref="AJ3:AJ66" si="25">IF(AI3&gt;0,1,FALSE)</f>
        <v>1</v>
      </c>
      <c r="AL3" t="b">
        <f t="shared" si="15"/>
        <v>0</v>
      </c>
      <c r="AM3" t="b">
        <f t="shared" si="16"/>
        <v>0</v>
      </c>
      <c r="AN3">
        <f t="shared" si="17"/>
        <v>1</v>
      </c>
      <c r="AO3">
        <f t="shared" si="18"/>
        <v>1</v>
      </c>
      <c r="AP3">
        <f t="shared" ref="AP3:AP66" si="26">COUNTIF(AL3:AO3,1)</f>
        <v>2</v>
      </c>
      <c r="AQ3">
        <f t="shared" ref="AQ3:AQ66" si="27">IF(AP3&gt;0,1,FALSE)</f>
        <v>1</v>
      </c>
    </row>
    <row r="4" spans="1:43" x14ac:dyDescent="0.25">
      <c r="A4">
        <v>8</v>
      </c>
      <c r="B4" t="s">
        <v>12</v>
      </c>
      <c r="C4" s="1">
        <v>25</v>
      </c>
      <c r="D4" s="1">
        <v>0</v>
      </c>
      <c r="E4" s="1">
        <v>2</v>
      </c>
      <c r="F4" s="1">
        <v>4</v>
      </c>
      <c r="G4" s="1">
        <v>5</v>
      </c>
      <c r="H4" s="1">
        <v>5</v>
      </c>
      <c r="J4" s="1">
        <f t="shared" si="19"/>
        <v>5</v>
      </c>
      <c r="K4">
        <f t="shared" si="0"/>
        <v>16</v>
      </c>
      <c r="M4" t="b">
        <f t="shared" si="1"/>
        <v>0</v>
      </c>
      <c r="N4">
        <f t="shared" si="2"/>
        <v>2</v>
      </c>
      <c r="O4" t="b">
        <f t="shared" si="3"/>
        <v>0</v>
      </c>
      <c r="P4" t="b">
        <f t="shared" si="4"/>
        <v>0</v>
      </c>
      <c r="Q4" t="b">
        <f t="shared" si="5"/>
        <v>0</v>
      </c>
      <c r="R4">
        <f t="shared" si="20"/>
        <v>1</v>
      </c>
      <c r="U4" t="b">
        <f t="shared" si="6"/>
        <v>0</v>
      </c>
      <c r="V4" t="b">
        <f t="shared" si="7"/>
        <v>0</v>
      </c>
      <c r="W4" t="b">
        <f t="shared" si="8"/>
        <v>0</v>
      </c>
      <c r="X4" t="b">
        <f t="shared" si="9"/>
        <v>0</v>
      </c>
      <c r="Y4">
        <f t="shared" si="21"/>
        <v>0</v>
      </c>
      <c r="AA4" t="b">
        <f t="shared" si="10"/>
        <v>0</v>
      </c>
      <c r="AB4" t="b">
        <f t="shared" si="22"/>
        <v>0</v>
      </c>
      <c r="AC4" t="b">
        <f t="shared" si="23"/>
        <v>0</v>
      </c>
      <c r="AE4" t="b">
        <f t="shared" si="11"/>
        <v>0</v>
      </c>
      <c r="AF4" t="b">
        <f t="shared" si="12"/>
        <v>0</v>
      </c>
      <c r="AG4">
        <f t="shared" si="13"/>
        <v>1</v>
      </c>
      <c r="AH4">
        <f t="shared" si="14"/>
        <v>1</v>
      </c>
      <c r="AI4">
        <f t="shared" si="24"/>
        <v>2</v>
      </c>
      <c r="AJ4">
        <f t="shared" si="25"/>
        <v>1</v>
      </c>
      <c r="AL4" t="b">
        <f t="shared" si="15"/>
        <v>0</v>
      </c>
      <c r="AM4" t="b">
        <f t="shared" si="16"/>
        <v>0</v>
      </c>
      <c r="AN4" t="b">
        <f t="shared" si="17"/>
        <v>0</v>
      </c>
      <c r="AO4">
        <f t="shared" si="18"/>
        <v>1</v>
      </c>
      <c r="AP4">
        <f t="shared" si="26"/>
        <v>1</v>
      </c>
      <c r="AQ4">
        <f t="shared" si="27"/>
        <v>1</v>
      </c>
    </row>
    <row r="5" spans="1:43" x14ac:dyDescent="0.25">
      <c r="A5">
        <v>13</v>
      </c>
      <c r="B5" t="s">
        <v>17</v>
      </c>
      <c r="C5" s="1">
        <v>29</v>
      </c>
      <c r="D5" s="1">
        <v>0</v>
      </c>
      <c r="E5" s="1">
        <v>0</v>
      </c>
      <c r="F5" s="1">
        <v>4</v>
      </c>
      <c r="G5" s="1">
        <v>5</v>
      </c>
      <c r="H5" s="1">
        <v>5</v>
      </c>
      <c r="J5" s="1">
        <f t="shared" si="19"/>
        <v>5</v>
      </c>
      <c r="K5">
        <f t="shared" si="0"/>
        <v>14</v>
      </c>
      <c r="M5" t="b">
        <f t="shared" si="1"/>
        <v>0</v>
      </c>
      <c r="N5" t="b">
        <f t="shared" si="2"/>
        <v>0</v>
      </c>
      <c r="O5">
        <f t="shared" si="3"/>
        <v>4</v>
      </c>
      <c r="P5" t="b">
        <f t="shared" si="4"/>
        <v>0</v>
      </c>
      <c r="Q5" t="b">
        <f t="shared" si="5"/>
        <v>0</v>
      </c>
      <c r="R5">
        <f t="shared" si="20"/>
        <v>1</v>
      </c>
      <c r="U5" t="b">
        <f t="shared" si="6"/>
        <v>0</v>
      </c>
      <c r="V5" t="b">
        <f t="shared" si="7"/>
        <v>0</v>
      </c>
      <c r="W5" t="b">
        <f t="shared" si="8"/>
        <v>0</v>
      </c>
      <c r="X5" t="b">
        <f t="shared" si="9"/>
        <v>0</v>
      </c>
      <c r="Y5">
        <f t="shared" si="21"/>
        <v>0</v>
      </c>
      <c r="AA5" t="b">
        <f t="shared" si="10"/>
        <v>0</v>
      </c>
      <c r="AB5" t="b">
        <f t="shared" si="22"/>
        <v>0</v>
      </c>
      <c r="AC5" t="b">
        <f t="shared" si="23"/>
        <v>0</v>
      </c>
      <c r="AE5" t="b">
        <f t="shared" si="11"/>
        <v>0</v>
      </c>
      <c r="AF5" t="b">
        <f t="shared" si="12"/>
        <v>0</v>
      </c>
      <c r="AG5">
        <f t="shared" si="13"/>
        <v>1</v>
      </c>
      <c r="AH5">
        <f t="shared" si="14"/>
        <v>1</v>
      </c>
      <c r="AI5">
        <f t="shared" si="24"/>
        <v>2</v>
      </c>
      <c r="AJ5">
        <f t="shared" si="25"/>
        <v>1</v>
      </c>
      <c r="AL5" t="b">
        <f t="shared" si="15"/>
        <v>0</v>
      </c>
      <c r="AM5" t="b">
        <f t="shared" si="16"/>
        <v>0</v>
      </c>
      <c r="AN5" t="b">
        <f t="shared" si="17"/>
        <v>0</v>
      </c>
      <c r="AO5">
        <f t="shared" si="18"/>
        <v>1</v>
      </c>
      <c r="AP5">
        <f t="shared" si="26"/>
        <v>1</v>
      </c>
      <c r="AQ5">
        <f t="shared" si="27"/>
        <v>1</v>
      </c>
    </row>
    <row r="6" spans="1:43" x14ac:dyDescent="0.25">
      <c r="A6">
        <v>3</v>
      </c>
      <c r="B6" t="s">
        <v>7</v>
      </c>
      <c r="C6" s="1">
        <v>38</v>
      </c>
      <c r="D6" s="1">
        <v>3</v>
      </c>
      <c r="E6" s="1">
        <v>5</v>
      </c>
      <c r="F6" s="1">
        <v>5</v>
      </c>
      <c r="G6" s="1">
        <v>4</v>
      </c>
      <c r="H6" s="1">
        <v>5</v>
      </c>
      <c r="J6" s="1">
        <f t="shared" si="19"/>
        <v>5</v>
      </c>
      <c r="K6">
        <f t="shared" si="0"/>
        <v>22</v>
      </c>
      <c r="M6">
        <f t="shared" si="1"/>
        <v>3</v>
      </c>
      <c r="N6" t="b">
        <f t="shared" si="2"/>
        <v>0</v>
      </c>
      <c r="O6" t="b">
        <f t="shared" si="3"/>
        <v>0</v>
      </c>
      <c r="P6" t="b">
        <f t="shared" si="4"/>
        <v>0</v>
      </c>
      <c r="Q6" t="b">
        <f t="shared" si="5"/>
        <v>0</v>
      </c>
      <c r="R6">
        <f t="shared" si="20"/>
        <v>1</v>
      </c>
      <c r="U6" t="b">
        <f t="shared" si="6"/>
        <v>0</v>
      </c>
      <c r="V6" t="b">
        <f t="shared" si="7"/>
        <v>0</v>
      </c>
      <c r="W6" t="b">
        <f t="shared" si="8"/>
        <v>0</v>
      </c>
      <c r="X6" t="b">
        <f t="shared" si="9"/>
        <v>0</v>
      </c>
      <c r="Y6">
        <f t="shared" si="21"/>
        <v>0</v>
      </c>
      <c r="AA6">
        <f t="shared" si="10"/>
        <v>1</v>
      </c>
      <c r="AB6" t="b">
        <f t="shared" si="22"/>
        <v>0</v>
      </c>
      <c r="AC6" t="b">
        <f t="shared" si="23"/>
        <v>0</v>
      </c>
      <c r="AE6" t="b">
        <f t="shared" si="11"/>
        <v>0</v>
      </c>
      <c r="AF6">
        <f t="shared" si="12"/>
        <v>1</v>
      </c>
      <c r="AG6">
        <f t="shared" si="13"/>
        <v>1</v>
      </c>
      <c r="AH6">
        <f t="shared" si="14"/>
        <v>1</v>
      </c>
      <c r="AI6">
        <f t="shared" si="24"/>
        <v>3</v>
      </c>
      <c r="AJ6">
        <f t="shared" si="25"/>
        <v>1</v>
      </c>
      <c r="AL6" t="b">
        <f t="shared" si="15"/>
        <v>0</v>
      </c>
      <c r="AM6">
        <f t="shared" si="16"/>
        <v>1</v>
      </c>
      <c r="AN6" t="b">
        <f t="shared" si="17"/>
        <v>0</v>
      </c>
      <c r="AO6" t="b">
        <f t="shared" si="18"/>
        <v>0</v>
      </c>
      <c r="AP6">
        <f t="shared" si="26"/>
        <v>1</v>
      </c>
      <c r="AQ6">
        <f t="shared" si="27"/>
        <v>1</v>
      </c>
    </row>
    <row r="7" spans="1:43" x14ac:dyDescent="0.25">
      <c r="A7">
        <v>14</v>
      </c>
      <c r="B7" t="s">
        <v>24</v>
      </c>
      <c r="C7" s="1">
        <v>23</v>
      </c>
      <c r="D7" s="1">
        <v>0</v>
      </c>
      <c r="E7" s="1">
        <v>0</v>
      </c>
      <c r="F7" s="1">
        <v>5</v>
      </c>
      <c r="G7" s="1">
        <v>4</v>
      </c>
      <c r="H7" s="1">
        <v>5</v>
      </c>
      <c r="J7" s="1">
        <f t="shared" si="19"/>
        <v>5</v>
      </c>
      <c r="K7">
        <f t="shared" si="0"/>
        <v>14</v>
      </c>
      <c r="M7" t="b">
        <f t="shared" si="1"/>
        <v>0</v>
      </c>
      <c r="N7" t="b">
        <f t="shared" si="2"/>
        <v>0</v>
      </c>
      <c r="O7">
        <f t="shared" si="3"/>
        <v>5</v>
      </c>
      <c r="P7" t="b">
        <f t="shared" si="4"/>
        <v>0</v>
      </c>
      <c r="Q7" t="b">
        <f t="shared" si="5"/>
        <v>0</v>
      </c>
      <c r="R7">
        <f t="shared" si="20"/>
        <v>1</v>
      </c>
      <c r="U7" t="b">
        <f t="shared" si="6"/>
        <v>0</v>
      </c>
      <c r="V7" t="b">
        <f t="shared" si="7"/>
        <v>0</v>
      </c>
      <c r="W7" t="b">
        <f t="shared" si="8"/>
        <v>0</v>
      </c>
      <c r="X7" t="b">
        <f t="shared" si="9"/>
        <v>0</v>
      </c>
      <c r="Y7">
        <f t="shared" si="21"/>
        <v>0</v>
      </c>
      <c r="AA7" t="b">
        <f t="shared" si="10"/>
        <v>0</v>
      </c>
      <c r="AB7" t="b">
        <f t="shared" si="22"/>
        <v>0</v>
      </c>
      <c r="AC7" t="b">
        <f t="shared" si="23"/>
        <v>0</v>
      </c>
      <c r="AE7" t="b">
        <f t="shared" si="11"/>
        <v>0</v>
      </c>
      <c r="AF7" t="b">
        <f t="shared" si="12"/>
        <v>0</v>
      </c>
      <c r="AG7">
        <f t="shared" si="13"/>
        <v>1</v>
      </c>
      <c r="AH7">
        <f t="shared" si="14"/>
        <v>1</v>
      </c>
      <c r="AI7">
        <f t="shared" si="24"/>
        <v>2</v>
      </c>
      <c r="AJ7">
        <f t="shared" si="25"/>
        <v>1</v>
      </c>
      <c r="AL7" t="b">
        <f t="shared" si="15"/>
        <v>0</v>
      </c>
      <c r="AM7" t="b">
        <f t="shared" si="16"/>
        <v>0</v>
      </c>
      <c r="AN7" t="b">
        <f t="shared" si="17"/>
        <v>0</v>
      </c>
      <c r="AO7" t="b">
        <f t="shared" si="18"/>
        <v>0</v>
      </c>
      <c r="AP7">
        <f t="shared" si="26"/>
        <v>0</v>
      </c>
      <c r="AQ7" t="b">
        <f t="shared" si="27"/>
        <v>0</v>
      </c>
    </row>
    <row r="8" spans="1:43" x14ac:dyDescent="0.25">
      <c r="A8">
        <v>9</v>
      </c>
      <c r="B8" t="s">
        <v>13</v>
      </c>
      <c r="C8" s="1">
        <v>11</v>
      </c>
      <c r="D8" s="1">
        <v>0</v>
      </c>
      <c r="E8" s="1">
        <v>0</v>
      </c>
      <c r="F8" s="1">
        <v>4</v>
      </c>
      <c r="G8" s="1">
        <v>4</v>
      </c>
      <c r="H8" s="1">
        <v>5</v>
      </c>
      <c r="J8" s="1">
        <f t="shared" si="19"/>
        <v>5</v>
      </c>
      <c r="K8">
        <f t="shared" si="0"/>
        <v>13</v>
      </c>
      <c r="M8" t="b">
        <f t="shared" si="1"/>
        <v>0</v>
      </c>
      <c r="N8" t="b">
        <f t="shared" si="2"/>
        <v>0</v>
      </c>
      <c r="O8">
        <f t="shared" si="3"/>
        <v>4</v>
      </c>
      <c r="P8" t="b">
        <f t="shared" si="4"/>
        <v>0</v>
      </c>
      <c r="Q8" t="b">
        <f t="shared" si="5"/>
        <v>0</v>
      </c>
      <c r="R8">
        <f t="shared" si="20"/>
        <v>1</v>
      </c>
      <c r="U8" t="b">
        <f t="shared" si="6"/>
        <v>0</v>
      </c>
      <c r="V8" t="b">
        <f t="shared" si="7"/>
        <v>0</v>
      </c>
      <c r="W8" t="b">
        <f t="shared" si="8"/>
        <v>0</v>
      </c>
      <c r="X8" t="b">
        <f t="shared" si="9"/>
        <v>0</v>
      </c>
      <c r="Y8">
        <f t="shared" si="21"/>
        <v>0</v>
      </c>
      <c r="AA8" t="b">
        <f t="shared" si="10"/>
        <v>0</v>
      </c>
      <c r="AB8" t="b">
        <f t="shared" si="22"/>
        <v>0</v>
      </c>
      <c r="AC8" t="b">
        <f t="shared" si="23"/>
        <v>0</v>
      </c>
      <c r="AE8" t="b">
        <f t="shared" si="11"/>
        <v>0</v>
      </c>
      <c r="AF8" t="b">
        <f t="shared" si="12"/>
        <v>0</v>
      </c>
      <c r="AG8">
        <f t="shared" si="13"/>
        <v>1</v>
      </c>
      <c r="AH8">
        <f t="shared" si="14"/>
        <v>1</v>
      </c>
      <c r="AI8">
        <f t="shared" si="24"/>
        <v>2</v>
      </c>
      <c r="AJ8">
        <f t="shared" si="25"/>
        <v>1</v>
      </c>
      <c r="AL8" t="b">
        <f t="shared" si="15"/>
        <v>0</v>
      </c>
      <c r="AM8" t="b">
        <f t="shared" si="16"/>
        <v>0</v>
      </c>
      <c r="AN8" t="b">
        <f t="shared" si="17"/>
        <v>0</v>
      </c>
      <c r="AO8" t="b">
        <f t="shared" si="18"/>
        <v>0</v>
      </c>
      <c r="AP8">
        <f t="shared" si="26"/>
        <v>0</v>
      </c>
      <c r="AQ8" t="b">
        <f t="shared" si="27"/>
        <v>0</v>
      </c>
    </row>
    <row r="9" spans="1:43" x14ac:dyDescent="0.25">
      <c r="A9">
        <v>33</v>
      </c>
      <c r="B9" t="s">
        <v>70</v>
      </c>
      <c r="C9" s="1">
        <v>10</v>
      </c>
      <c r="D9" s="1">
        <v>0</v>
      </c>
      <c r="E9" s="1">
        <v>0</v>
      </c>
      <c r="F9" s="1">
        <v>0</v>
      </c>
      <c r="G9" s="1">
        <v>4</v>
      </c>
      <c r="H9" s="1">
        <v>5</v>
      </c>
      <c r="J9" s="1">
        <f t="shared" si="19"/>
        <v>5</v>
      </c>
      <c r="K9">
        <f t="shared" si="0"/>
        <v>9</v>
      </c>
      <c r="M9" t="b">
        <f t="shared" si="1"/>
        <v>0</v>
      </c>
      <c r="N9" t="b">
        <f t="shared" si="2"/>
        <v>0</v>
      </c>
      <c r="O9" t="b">
        <f t="shared" si="3"/>
        <v>0</v>
      </c>
      <c r="P9">
        <f t="shared" si="4"/>
        <v>4</v>
      </c>
      <c r="Q9" t="b">
        <f t="shared" si="5"/>
        <v>0</v>
      </c>
      <c r="R9">
        <f t="shared" si="20"/>
        <v>1</v>
      </c>
      <c r="U9" t="b">
        <f t="shared" si="6"/>
        <v>0</v>
      </c>
      <c r="V9" t="b">
        <f t="shared" si="7"/>
        <v>0</v>
      </c>
      <c r="W9" t="b">
        <f t="shared" si="8"/>
        <v>0</v>
      </c>
      <c r="X9" t="b">
        <f t="shared" si="9"/>
        <v>0</v>
      </c>
      <c r="Y9">
        <f t="shared" si="21"/>
        <v>0</v>
      </c>
      <c r="AA9" t="b">
        <f t="shared" si="10"/>
        <v>0</v>
      </c>
      <c r="AB9" t="b">
        <f t="shared" si="22"/>
        <v>0</v>
      </c>
      <c r="AC9" t="b">
        <f t="shared" si="23"/>
        <v>0</v>
      </c>
      <c r="AE9" t="b">
        <f t="shared" si="11"/>
        <v>0</v>
      </c>
      <c r="AF9" t="b">
        <f t="shared" si="12"/>
        <v>0</v>
      </c>
      <c r="AG9" t="b">
        <f t="shared" si="13"/>
        <v>0</v>
      </c>
      <c r="AH9">
        <f t="shared" si="14"/>
        <v>1</v>
      </c>
      <c r="AI9">
        <f t="shared" si="24"/>
        <v>1</v>
      </c>
      <c r="AJ9">
        <f t="shared" si="25"/>
        <v>1</v>
      </c>
      <c r="AL9" t="b">
        <f t="shared" si="15"/>
        <v>0</v>
      </c>
      <c r="AM9" t="b">
        <f t="shared" si="16"/>
        <v>0</v>
      </c>
      <c r="AN9" t="b">
        <f t="shared" si="17"/>
        <v>0</v>
      </c>
      <c r="AO9" t="b">
        <f t="shared" si="18"/>
        <v>0</v>
      </c>
      <c r="AP9">
        <f t="shared" si="26"/>
        <v>0</v>
      </c>
      <c r="AQ9" t="b">
        <f t="shared" si="27"/>
        <v>0</v>
      </c>
    </row>
    <row r="10" spans="1:43" x14ac:dyDescent="0.25">
      <c r="A10">
        <v>31</v>
      </c>
      <c r="B10" t="s">
        <v>42</v>
      </c>
      <c r="C10" s="1">
        <v>14</v>
      </c>
      <c r="D10" s="1">
        <v>0</v>
      </c>
      <c r="E10" s="1">
        <v>0</v>
      </c>
      <c r="F10" s="1">
        <v>0</v>
      </c>
      <c r="G10" s="1">
        <v>4</v>
      </c>
      <c r="H10" s="1">
        <v>5</v>
      </c>
      <c r="J10" s="1">
        <f t="shared" si="19"/>
        <v>5</v>
      </c>
      <c r="K10">
        <f t="shared" si="0"/>
        <v>9</v>
      </c>
      <c r="M10" t="b">
        <f t="shared" si="1"/>
        <v>0</v>
      </c>
      <c r="N10" t="b">
        <f t="shared" si="2"/>
        <v>0</v>
      </c>
      <c r="O10" t="b">
        <f t="shared" si="3"/>
        <v>0</v>
      </c>
      <c r="P10">
        <f t="shared" si="4"/>
        <v>4</v>
      </c>
      <c r="Q10" t="b">
        <f t="shared" si="5"/>
        <v>0</v>
      </c>
      <c r="R10">
        <f t="shared" si="20"/>
        <v>1</v>
      </c>
      <c r="U10" t="b">
        <f t="shared" si="6"/>
        <v>0</v>
      </c>
      <c r="V10" t="b">
        <f t="shared" si="7"/>
        <v>0</v>
      </c>
      <c r="W10" t="b">
        <f t="shared" si="8"/>
        <v>0</v>
      </c>
      <c r="X10" t="b">
        <f t="shared" si="9"/>
        <v>0</v>
      </c>
      <c r="Y10">
        <f t="shared" si="21"/>
        <v>0</v>
      </c>
      <c r="AA10" t="b">
        <f t="shared" si="10"/>
        <v>0</v>
      </c>
      <c r="AB10" t="b">
        <f t="shared" si="22"/>
        <v>0</v>
      </c>
      <c r="AC10" t="b">
        <f t="shared" si="23"/>
        <v>0</v>
      </c>
      <c r="AE10" t="b">
        <f t="shared" si="11"/>
        <v>0</v>
      </c>
      <c r="AF10" t="b">
        <f t="shared" si="12"/>
        <v>0</v>
      </c>
      <c r="AG10" t="b">
        <f t="shared" si="13"/>
        <v>0</v>
      </c>
      <c r="AH10">
        <f t="shared" si="14"/>
        <v>1</v>
      </c>
      <c r="AI10">
        <f t="shared" si="24"/>
        <v>1</v>
      </c>
      <c r="AJ10">
        <f t="shared" si="25"/>
        <v>1</v>
      </c>
      <c r="AL10" t="b">
        <f t="shared" si="15"/>
        <v>0</v>
      </c>
      <c r="AM10" t="b">
        <f t="shared" si="16"/>
        <v>0</v>
      </c>
      <c r="AN10" t="b">
        <f t="shared" si="17"/>
        <v>0</v>
      </c>
      <c r="AO10" t="b">
        <f t="shared" si="18"/>
        <v>0</v>
      </c>
      <c r="AP10">
        <f t="shared" si="26"/>
        <v>0</v>
      </c>
      <c r="AQ10" t="b">
        <f t="shared" si="27"/>
        <v>0</v>
      </c>
    </row>
    <row r="11" spans="1:43" x14ac:dyDescent="0.25">
      <c r="A11">
        <v>71</v>
      </c>
      <c r="B11" t="s">
        <v>53</v>
      </c>
      <c r="C11">
        <v>12</v>
      </c>
      <c r="D11">
        <v>0</v>
      </c>
      <c r="E11">
        <v>0</v>
      </c>
      <c r="F11">
        <v>1</v>
      </c>
      <c r="G11">
        <v>0</v>
      </c>
      <c r="H11">
        <v>5</v>
      </c>
      <c r="J11" s="1">
        <f t="shared" si="19"/>
        <v>5</v>
      </c>
      <c r="K11">
        <f t="shared" si="0"/>
        <v>6</v>
      </c>
      <c r="M11" t="b">
        <f t="shared" si="1"/>
        <v>0</v>
      </c>
      <c r="N11" t="b">
        <f t="shared" si="2"/>
        <v>0</v>
      </c>
      <c r="O11">
        <f t="shared" si="3"/>
        <v>1</v>
      </c>
      <c r="P11" t="b">
        <f t="shared" si="4"/>
        <v>0</v>
      </c>
      <c r="Q11">
        <f t="shared" si="5"/>
        <v>5</v>
      </c>
      <c r="R11">
        <f t="shared" si="20"/>
        <v>2</v>
      </c>
      <c r="U11" t="b">
        <f t="shared" si="6"/>
        <v>0</v>
      </c>
      <c r="V11" t="b">
        <f t="shared" si="7"/>
        <v>0</v>
      </c>
      <c r="W11">
        <f t="shared" si="8"/>
        <v>1</v>
      </c>
      <c r="X11" t="b">
        <f t="shared" si="9"/>
        <v>0</v>
      </c>
      <c r="Y11">
        <f t="shared" si="21"/>
        <v>1</v>
      </c>
      <c r="AA11" t="b">
        <f t="shared" si="10"/>
        <v>0</v>
      </c>
      <c r="AB11">
        <f t="shared" si="22"/>
        <v>1</v>
      </c>
      <c r="AC11" t="b">
        <f t="shared" si="23"/>
        <v>0</v>
      </c>
      <c r="AE11" t="b">
        <f t="shared" si="11"/>
        <v>0</v>
      </c>
      <c r="AF11" t="b">
        <f t="shared" si="12"/>
        <v>0</v>
      </c>
      <c r="AG11" t="b">
        <f t="shared" si="13"/>
        <v>0</v>
      </c>
      <c r="AH11" t="b">
        <f t="shared" si="14"/>
        <v>0</v>
      </c>
      <c r="AI11">
        <f t="shared" si="24"/>
        <v>0</v>
      </c>
      <c r="AJ11" t="b">
        <f t="shared" si="25"/>
        <v>0</v>
      </c>
      <c r="AL11" t="b">
        <f t="shared" si="15"/>
        <v>0</v>
      </c>
      <c r="AM11" t="b">
        <f t="shared" si="16"/>
        <v>0</v>
      </c>
      <c r="AN11" t="b">
        <f t="shared" si="17"/>
        <v>0</v>
      </c>
      <c r="AO11" t="b">
        <f t="shared" si="18"/>
        <v>0</v>
      </c>
      <c r="AP11">
        <f t="shared" si="26"/>
        <v>0</v>
      </c>
      <c r="AQ11" t="b">
        <f t="shared" si="27"/>
        <v>0</v>
      </c>
    </row>
    <row r="12" spans="1:43" x14ac:dyDescent="0.25">
      <c r="B12" t="s">
        <v>129</v>
      </c>
      <c r="C12" s="1">
        <v>7</v>
      </c>
      <c r="D12" s="1">
        <v>0</v>
      </c>
      <c r="E12" s="1">
        <v>0</v>
      </c>
      <c r="F12" s="1">
        <v>0</v>
      </c>
      <c r="G12" s="1">
        <v>0</v>
      </c>
      <c r="H12" s="1">
        <v>5</v>
      </c>
      <c r="J12" s="1">
        <f t="shared" si="19"/>
        <v>5</v>
      </c>
      <c r="K12">
        <f t="shared" si="0"/>
        <v>5</v>
      </c>
      <c r="M12" t="b">
        <f t="shared" si="1"/>
        <v>0</v>
      </c>
      <c r="N12" t="b">
        <f t="shared" si="2"/>
        <v>0</v>
      </c>
      <c r="O12" t="b">
        <f t="shared" si="3"/>
        <v>0</v>
      </c>
      <c r="P12" t="b">
        <f t="shared" si="4"/>
        <v>0</v>
      </c>
      <c r="Q12">
        <f t="shared" si="5"/>
        <v>5</v>
      </c>
      <c r="R12">
        <f t="shared" si="20"/>
        <v>1</v>
      </c>
      <c r="U12" t="b">
        <f t="shared" si="6"/>
        <v>0</v>
      </c>
      <c r="V12" t="b">
        <f t="shared" si="7"/>
        <v>0</v>
      </c>
      <c r="W12" t="b">
        <f t="shared" si="8"/>
        <v>0</v>
      </c>
      <c r="X12" t="b">
        <f t="shared" si="9"/>
        <v>0</v>
      </c>
      <c r="Y12">
        <f t="shared" si="21"/>
        <v>0</v>
      </c>
      <c r="AA12" t="b">
        <f t="shared" si="10"/>
        <v>0</v>
      </c>
      <c r="AB12" t="b">
        <f t="shared" si="22"/>
        <v>0</v>
      </c>
      <c r="AC12" t="b">
        <f t="shared" si="23"/>
        <v>0</v>
      </c>
      <c r="AE12" t="b">
        <f t="shared" si="11"/>
        <v>0</v>
      </c>
      <c r="AF12" t="b">
        <f t="shared" si="12"/>
        <v>0</v>
      </c>
      <c r="AG12" t="b">
        <f t="shared" si="13"/>
        <v>0</v>
      </c>
      <c r="AH12" t="b">
        <f t="shared" si="14"/>
        <v>0</v>
      </c>
      <c r="AI12">
        <f t="shared" si="24"/>
        <v>0</v>
      </c>
      <c r="AJ12" t="b">
        <f t="shared" si="25"/>
        <v>0</v>
      </c>
      <c r="AL12" t="b">
        <f t="shared" si="15"/>
        <v>0</v>
      </c>
      <c r="AM12" t="b">
        <f t="shared" si="16"/>
        <v>0</v>
      </c>
      <c r="AN12" t="b">
        <f t="shared" si="17"/>
        <v>0</v>
      </c>
      <c r="AO12" t="b">
        <f t="shared" si="18"/>
        <v>0</v>
      </c>
      <c r="AP12">
        <f t="shared" si="26"/>
        <v>0</v>
      </c>
      <c r="AQ12" t="b">
        <f t="shared" si="27"/>
        <v>0</v>
      </c>
    </row>
    <row r="13" spans="1:43" x14ac:dyDescent="0.25">
      <c r="A13">
        <v>89</v>
      </c>
      <c r="B13" t="s">
        <v>143</v>
      </c>
      <c r="C13" s="1">
        <v>5</v>
      </c>
      <c r="D13" s="1">
        <v>0</v>
      </c>
      <c r="E13" s="1">
        <v>0</v>
      </c>
      <c r="F13" s="1">
        <v>0</v>
      </c>
      <c r="G13" s="1">
        <v>0</v>
      </c>
      <c r="H13" s="1">
        <v>5</v>
      </c>
      <c r="J13" s="1">
        <f t="shared" si="19"/>
        <v>5</v>
      </c>
      <c r="K13">
        <f t="shared" si="0"/>
        <v>5</v>
      </c>
      <c r="M13" t="b">
        <f t="shared" si="1"/>
        <v>0</v>
      </c>
      <c r="N13" t="b">
        <f t="shared" si="2"/>
        <v>0</v>
      </c>
      <c r="O13" t="b">
        <f t="shared" si="3"/>
        <v>0</v>
      </c>
      <c r="P13" t="b">
        <f t="shared" si="4"/>
        <v>0</v>
      </c>
      <c r="Q13">
        <f t="shared" si="5"/>
        <v>5</v>
      </c>
      <c r="R13">
        <f t="shared" si="20"/>
        <v>1</v>
      </c>
      <c r="U13" t="b">
        <f t="shared" si="6"/>
        <v>0</v>
      </c>
      <c r="V13" t="b">
        <f t="shared" si="7"/>
        <v>0</v>
      </c>
      <c r="W13" t="b">
        <f t="shared" si="8"/>
        <v>0</v>
      </c>
      <c r="X13" t="b">
        <f t="shared" si="9"/>
        <v>0</v>
      </c>
      <c r="Y13">
        <f t="shared" si="21"/>
        <v>0</v>
      </c>
      <c r="AA13" t="b">
        <f t="shared" si="10"/>
        <v>0</v>
      </c>
      <c r="AB13" t="b">
        <f t="shared" si="22"/>
        <v>0</v>
      </c>
      <c r="AC13" t="b">
        <f t="shared" si="23"/>
        <v>0</v>
      </c>
      <c r="AE13" t="b">
        <f t="shared" si="11"/>
        <v>0</v>
      </c>
      <c r="AF13" t="b">
        <f t="shared" si="12"/>
        <v>0</v>
      </c>
      <c r="AG13" t="b">
        <f t="shared" si="13"/>
        <v>0</v>
      </c>
      <c r="AH13" t="b">
        <f t="shared" si="14"/>
        <v>0</v>
      </c>
      <c r="AI13">
        <f t="shared" si="24"/>
        <v>0</v>
      </c>
      <c r="AJ13" t="b">
        <f t="shared" si="25"/>
        <v>0</v>
      </c>
      <c r="AL13" t="b">
        <f t="shared" si="15"/>
        <v>0</v>
      </c>
      <c r="AM13" t="b">
        <f t="shared" si="16"/>
        <v>0</v>
      </c>
      <c r="AN13" t="b">
        <f t="shared" si="17"/>
        <v>0</v>
      </c>
      <c r="AO13" t="b">
        <f t="shared" si="18"/>
        <v>0</v>
      </c>
      <c r="AP13">
        <f t="shared" si="26"/>
        <v>0</v>
      </c>
      <c r="AQ13" t="b">
        <f t="shared" si="27"/>
        <v>0</v>
      </c>
    </row>
    <row r="14" spans="1:43" x14ac:dyDescent="0.25">
      <c r="A14">
        <v>94</v>
      </c>
      <c r="B14" t="s">
        <v>324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5</v>
      </c>
      <c r="J14" s="1">
        <f t="shared" si="19"/>
        <v>5</v>
      </c>
      <c r="K14">
        <f t="shared" si="0"/>
        <v>5</v>
      </c>
      <c r="M14" t="b">
        <f t="shared" si="1"/>
        <v>0</v>
      </c>
      <c r="N14" t="b">
        <f t="shared" si="2"/>
        <v>0</v>
      </c>
      <c r="O14" t="b">
        <f t="shared" si="3"/>
        <v>0</v>
      </c>
      <c r="P14" t="b">
        <f t="shared" si="4"/>
        <v>0</v>
      </c>
      <c r="Q14">
        <f t="shared" si="5"/>
        <v>5</v>
      </c>
      <c r="R14">
        <f t="shared" si="20"/>
        <v>1</v>
      </c>
      <c r="U14" t="b">
        <f t="shared" si="6"/>
        <v>0</v>
      </c>
      <c r="V14" t="b">
        <f t="shared" si="7"/>
        <v>0</v>
      </c>
      <c r="W14" t="b">
        <f t="shared" si="8"/>
        <v>0</v>
      </c>
      <c r="X14" t="b">
        <f t="shared" si="9"/>
        <v>0</v>
      </c>
      <c r="Y14">
        <f t="shared" si="21"/>
        <v>0</v>
      </c>
      <c r="AA14" t="b">
        <f t="shared" si="10"/>
        <v>0</v>
      </c>
      <c r="AB14" t="b">
        <f t="shared" si="22"/>
        <v>0</v>
      </c>
      <c r="AC14" t="b">
        <f t="shared" si="23"/>
        <v>0</v>
      </c>
      <c r="AE14" t="b">
        <f t="shared" si="11"/>
        <v>0</v>
      </c>
      <c r="AF14" t="b">
        <f t="shared" si="12"/>
        <v>0</v>
      </c>
      <c r="AG14" t="b">
        <f t="shared" si="13"/>
        <v>0</v>
      </c>
      <c r="AH14" t="b">
        <f t="shared" si="14"/>
        <v>0</v>
      </c>
      <c r="AI14">
        <f t="shared" si="24"/>
        <v>0</v>
      </c>
      <c r="AJ14" t="b">
        <f t="shared" si="25"/>
        <v>0</v>
      </c>
      <c r="AL14" t="b">
        <f t="shared" si="15"/>
        <v>0</v>
      </c>
      <c r="AM14" t="b">
        <f t="shared" si="16"/>
        <v>0</v>
      </c>
      <c r="AN14" t="b">
        <f t="shared" si="17"/>
        <v>0</v>
      </c>
      <c r="AO14" t="b">
        <f t="shared" si="18"/>
        <v>0</v>
      </c>
      <c r="AP14">
        <f t="shared" si="26"/>
        <v>0</v>
      </c>
      <c r="AQ14" t="b">
        <f t="shared" si="27"/>
        <v>0</v>
      </c>
    </row>
    <row r="15" spans="1:43" x14ac:dyDescent="0.25">
      <c r="A15">
        <v>86</v>
      </c>
      <c r="B15" t="s">
        <v>204</v>
      </c>
      <c r="C15" s="1">
        <v>4</v>
      </c>
      <c r="D15" s="1">
        <v>0</v>
      </c>
      <c r="E15" s="1">
        <v>0</v>
      </c>
      <c r="F15" s="1">
        <v>0</v>
      </c>
      <c r="G15" s="1">
        <v>0</v>
      </c>
      <c r="H15" s="1">
        <v>5</v>
      </c>
      <c r="J15" s="1">
        <f t="shared" si="19"/>
        <v>5</v>
      </c>
      <c r="K15">
        <f t="shared" si="0"/>
        <v>5</v>
      </c>
      <c r="M15" t="b">
        <f t="shared" si="1"/>
        <v>0</v>
      </c>
      <c r="N15" t="b">
        <f t="shared" si="2"/>
        <v>0</v>
      </c>
      <c r="O15" t="b">
        <f t="shared" si="3"/>
        <v>0</v>
      </c>
      <c r="P15" t="b">
        <f t="shared" si="4"/>
        <v>0</v>
      </c>
      <c r="Q15">
        <f t="shared" si="5"/>
        <v>5</v>
      </c>
      <c r="R15">
        <f t="shared" si="20"/>
        <v>1</v>
      </c>
      <c r="U15" t="b">
        <f t="shared" si="6"/>
        <v>0</v>
      </c>
      <c r="V15" t="b">
        <f t="shared" si="7"/>
        <v>0</v>
      </c>
      <c r="W15" t="b">
        <f t="shared" si="8"/>
        <v>0</v>
      </c>
      <c r="X15" t="b">
        <f t="shared" si="9"/>
        <v>0</v>
      </c>
      <c r="Y15">
        <f t="shared" si="21"/>
        <v>0</v>
      </c>
      <c r="AA15" t="b">
        <f t="shared" si="10"/>
        <v>0</v>
      </c>
      <c r="AB15" t="b">
        <f t="shared" si="22"/>
        <v>0</v>
      </c>
      <c r="AC15" t="b">
        <f t="shared" si="23"/>
        <v>0</v>
      </c>
      <c r="AE15" t="b">
        <f t="shared" si="11"/>
        <v>0</v>
      </c>
      <c r="AF15" t="b">
        <f t="shared" si="12"/>
        <v>0</v>
      </c>
      <c r="AG15" t="b">
        <f t="shared" si="13"/>
        <v>0</v>
      </c>
      <c r="AH15" t="b">
        <f t="shared" si="14"/>
        <v>0</v>
      </c>
      <c r="AI15">
        <f t="shared" si="24"/>
        <v>0</v>
      </c>
      <c r="AJ15" t="b">
        <f t="shared" si="25"/>
        <v>0</v>
      </c>
      <c r="AL15" t="b">
        <f t="shared" si="15"/>
        <v>0</v>
      </c>
      <c r="AM15" t="b">
        <f t="shared" si="16"/>
        <v>0</v>
      </c>
      <c r="AN15" t="b">
        <f t="shared" si="17"/>
        <v>0</v>
      </c>
      <c r="AO15" t="b">
        <f t="shared" si="18"/>
        <v>0</v>
      </c>
      <c r="AP15">
        <f t="shared" si="26"/>
        <v>0</v>
      </c>
      <c r="AQ15" t="b">
        <f t="shared" si="27"/>
        <v>0</v>
      </c>
    </row>
    <row r="16" spans="1:43" x14ac:dyDescent="0.25">
      <c r="A16">
        <v>35</v>
      </c>
      <c r="B16" t="s">
        <v>71</v>
      </c>
      <c r="C16" s="1">
        <v>10</v>
      </c>
      <c r="D16" s="1">
        <v>0</v>
      </c>
      <c r="E16" s="1">
        <v>0</v>
      </c>
      <c r="F16" s="1">
        <v>0</v>
      </c>
      <c r="G16" s="1">
        <v>5</v>
      </c>
      <c r="H16" s="1">
        <v>4</v>
      </c>
      <c r="J16" s="1">
        <f t="shared" si="19"/>
        <v>5</v>
      </c>
      <c r="K16">
        <f t="shared" si="0"/>
        <v>9</v>
      </c>
      <c r="M16" t="b">
        <f t="shared" si="1"/>
        <v>0</v>
      </c>
      <c r="N16" t="b">
        <f t="shared" si="2"/>
        <v>0</v>
      </c>
      <c r="O16" t="b">
        <f t="shared" si="3"/>
        <v>0</v>
      </c>
      <c r="P16">
        <f t="shared" si="4"/>
        <v>5</v>
      </c>
      <c r="Q16" t="b">
        <f t="shared" si="5"/>
        <v>0</v>
      </c>
      <c r="R16">
        <f t="shared" si="20"/>
        <v>1</v>
      </c>
      <c r="U16" t="b">
        <f t="shared" si="6"/>
        <v>0</v>
      </c>
      <c r="V16" t="b">
        <f t="shared" si="7"/>
        <v>0</v>
      </c>
      <c r="W16" t="b">
        <f t="shared" si="8"/>
        <v>0</v>
      </c>
      <c r="X16" t="b">
        <f t="shared" si="9"/>
        <v>0</v>
      </c>
      <c r="Y16">
        <f t="shared" si="21"/>
        <v>0</v>
      </c>
      <c r="AA16" t="b">
        <f t="shared" si="10"/>
        <v>0</v>
      </c>
      <c r="AB16" t="b">
        <f t="shared" si="22"/>
        <v>0</v>
      </c>
      <c r="AC16" t="b">
        <f t="shared" si="23"/>
        <v>0</v>
      </c>
      <c r="AE16" t="b">
        <f t="shared" si="11"/>
        <v>0</v>
      </c>
      <c r="AF16" t="b">
        <f t="shared" si="12"/>
        <v>0</v>
      </c>
      <c r="AG16" t="b">
        <f t="shared" si="13"/>
        <v>0</v>
      </c>
      <c r="AH16">
        <f t="shared" si="14"/>
        <v>1</v>
      </c>
      <c r="AI16">
        <f t="shared" si="24"/>
        <v>1</v>
      </c>
      <c r="AJ16">
        <f t="shared" si="25"/>
        <v>1</v>
      </c>
      <c r="AL16" t="b">
        <f t="shared" si="15"/>
        <v>0</v>
      </c>
      <c r="AM16" t="b">
        <f t="shared" si="16"/>
        <v>0</v>
      </c>
      <c r="AN16" t="b">
        <f t="shared" si="17"/>
        <v>0</v>
      </c>
      <c r="AO16" t="b">
        <f t="shared" si="18"/>
        <v>0</v>
      </c>
      <c r="AP16">
        <f t="shared" si="26"/>
        <v>0</v>
      </c>
      <c r="AQ16" t="b">
        <f t="shared" si="27"/>
        <v>0</v>
      </c>
    </row>
    <row r="17" spans="1:43" x14ac:dyDescent="0.25">
      <c r="A17">
        <v>2</v>
      </c>
      <c r="B17" t="s">
        <v>6</v>
      </c>
      <c r="C17" s="1">
        <v>12</v>
      </c>
      <c r="D17" s="1">
        <v>4</v>
      </c>
      <c r="E17" s="1">
        <v>5</v>
      </c>
      <c r="F17" s="1">
        <v>5</v>
      </c>
      <c r="G17" s="1">
        <v>4</v>
      </c>
      <c r="H17" s="1">
        <v>4</v>
      </c>
      <c r="J17" s="1">
        <f t="shared" si="19"/>
        <v>5</v>
      </c>
      <c r="K17">
        <f t="shared" si="0"/>
        <v>22</v>
      </c>
      <c r="M17">
        <f t="shared" si="1"/>
        <v>4</v>
      </c>
      <c r="N17" t="b">
        <f t="shared" si="2"/>
        <v>0</v>
      </c>
      <c r="O17" t="b">
        <f t="shared" si="3"/>
        <v>0</v>
      </c>
      <c r="P17" t="b">
        <f t="shared" si="4"/>
        <v>0</v>
      </c>
      <c r="Q17" t="b">
        <f t="shared" si="5"/>
        <v>0</v>
      </c>
      <c r="R17">
        <f t="shared" si="20"/>
        <v>1</v>
      </c>
      <c r="U17" t="b">
        <f t="shared" si="6"/>
        <v>0</v>
      </c>
      <c r="V17" t="b">
        <f t="shared" si="7"/>
        <v>0</v>
      </c>
      <c r="W17" t="b">
        <f t="shared" si="8"/>
        <v>0</v>
      </c>
      <c r="X17" t="b">
        <f t="shared" si="9"/>
        <v>0</v>
      </c>
      <c r="Y17">
        <f t="shared" si="21"/>
        <v>0</v>
      </c>
      <c r="AA17">
        <f t="shared" si="10"/>
        <v>1</v>
      </c>
      <c r="AB17" t="b">
        <f t="shared" si="22"/>
        <v>0</v>
      </c>
      <c r="AC17" t="b">
        <f t="shared" si="23"/>
        <v>0</v>
      </c>
      <c r="AE17">
        <f t="shared" si="11"/>
        <v>1</v>
      </c>
      <c r="AF17">
        <f t="shared" si="12"/>
        <v>1</v>
      </c>
      <c r="AG17">
        <f t="shared" si="13"/>
        <v>1</v>
      </c>
      <c r="AH17">
        <f t="shared" si="14"/>
        <v>1</v>
      </c>
      <c r="AI17">
        <f t="shared" si="24"/>
        <v>4</v>
      </c>
      <c r="AJ17">
        <f t="shared" si="25"/>
        <v>1</v>
      </c>
      <c r="AL17" t="b">
        <f t="shared" si="15"/>
        <v>0</v>
      </c>
      <c r="AM17">
        <f t="shared" si="16"/>
        <v>1</v>
      </c>
      <c r="AN17" t="b">
        <f t="shared" si="17"/>
        <v>0</v>
      </c>
      <c r="AO17" t="b">
        <f t="shared" si="18"/>
        <v>0</v>
      </c>
      <c r="AP17">
        <f t="shared" si="26"/>
        <v>1</v>
      </c>
      <c r="AQ17">
        <f t="shared" si="27"/>
        <v>1</v>
      </c>
    </row>
    <row r="18" spans="1:43" x14ac:dyDescent="0.25">
      <c r="A18">
        <v>6</v>
      </c>
      <c r="B18" t="s">
        <v>10</v>
      </c>
      <c r="C18" s="1">
        <v>5</v>
      </c>
      <c r="D18" s="1">
        <v>0</v>
      </c>
      <c r="E18" s="1">
        <v>4</v>
      </c>
      <c r="F18" s="1">
        <v>5</v>
      </c>
      <c r="G18" s="1">
        <v>4</v>
      </c>
      <c r="H18" s="1">
        <v>4</v>
      </c>
      <c r="J18" s="1">
        <f t="shared" si="19"/>
        <v>5</v>
      </c>
      <c r="K18">
        <f t="shared" si="0"/>
        <v>17</v>
      </c>
      <c r="M18" t="b">
        <f t="shared" si="1"/>
        <v>0</v>
      </c>
      <c r="N18">
        <f t="shared" si="2"/>
        <v>4</v>
      </c>
      <c r="O18" t="b">
        <f t="shared" si="3"/>
        <v>0</v>
      </c>
      <c r="P18" t="b">
        <f t="shared" si="4"/>
        <v>0</v>
      </c>
      <c r="Q18" t="b">
        <f t="shared" si="5"/>
        <v>0</v>
      </c>
      <c r="R18">
        <f t="shared" si="20"/>
        <v>1</v>
      </c>
      <c r="U18" t="b">
        <f t="shared" si="6"/>
        <v>0</v>
      </c>
      <c r="V18" t="b">
        <f t="shared" si="7"/>
        <v>0</v>
      </c>
      <c r="W18" t="b">
        <f t="shared" si="8"/>
        <v>0</v>
      </c>
      <c r="X18" t="b">
        <f t="shared" si="9"/>
        <v>0</v>
      </c>
      <c r="Y18">
        <f t="shared" si="21"/>
        <v>0</v>
      </c>
      <c r="AA18" t="b">
        <f t="shared" si="10"/>
        <v>0</v>
      </c>
      <c r="AB18" t="b">
        <f t="shared" si="22"/>
        <v>0</v>
      </c>
      <c r="AC18" t="b">
        <f t="shared" si="23"/>
        <v>0</v>
      </c>
      <c r="AE18" t="b">
        <f t="shared" si="11"/>
        <v>0</v>
      </c>
      <c r="AF18">
        <f t="shared" si="12"/>
        <v>1</v>
      </c>
      <c r="AG18">
        <f t="shared" si="13"/>
        <v>1</v>
      </c>
      <c r="AH18">
        <f t="shared" si="14"/>
        <v>1</v>
      </c>
      <c r="AI18">
        <f t="shared" si="24"/>
        <v>3</v>
      </c>
      <c r="AJ18">
        <f t="shared" si="25"/>
        <v>1</v>
      </c>
      <c r="AL18" t="b">
        <f t="shared" si="15"/>
        <v>0</v>
      </c>
      <c r="AM18" t="b">
        <f t="shared" si="16"/>
        <v>0</v>
      </c>
      <c r="AN18" t="b">
        <f t="shared" si="17"/>
        <v>0</v>
      </c>
      <c r="AO18" t="b">
        <f t="shared" si="18"/>
        <v>0</v>
      </c>
      <c r="AP18">
        <f t="shared" si="26"/>
        <v>0</v>
      </c>
      <c r="AQ18" t="b">
        <f t="shared" si="27"/>
        <v>0</v>
      </c>
    </row>
    <row r="19" spans="1:43" x14ac:dyDescent="0.25">
      <c r="A19">
        <v>5</v>
      </c>
      <c r="B19" t="s">
        <v>9</v>
      </c>
      <c r="C19" s="1">
        <v>33</v>
      </c>
      <c r="D19" s="1">
        <v>0</v>
      </c>
      <c r="E19" s="1">
        <v>4</v>
      </c>
      <c r="F19" s="1">
        <v>5</v>
      </c>
      <c r="G19" s="1">
        <v>4</v>
      </c>
      <c r="H19" s="1">
        <v>4</v>
      </c>
      <c r="J19" s="1">
        <f t="shared" si="19"/>
        <v>5</v>
      </c>
      <c r="K19">
        <f t="shared" si="0"/>
        <v>17</v>
      </c>
      <c r="M19" t="b">
        <f t="shared" si="1"/>
        <v>0</v>
      </c>
      <c r="N19">
        <f t="shared" si="2"/>
        <v>4</v>
      </c>
      <c r="O19" t="b">
        <f t="shared" si="3"/>
        <v>0</v>
      </c>
      <c r="P19" t="b">
        <f t="shared" si="4"/>
        <v>0</v>
      </c>
      <c r="Q19" t="b">
        <f t="shared" si="5"/>
        <v>0</v>
      </c>
      <c r="R19">
        <f t="shared" si="20"/>
        <v>1</v>
      </c>
      <c r="U19" t="b">
        <f t="shared" si="6"/>
        <v>0</v>
      </c>
      <c r="V19" t="b">
        <f t="shared" si="7"/>
        <v>0</v>
      </c>
      <c r="W19" t="b">
        <f t="shared" si="8"/>
        <v>0</v>
      </c>
      <c r="X19" t="b">
        <f t="shared" si="9"/>
        <v>0</v>
      </c>
      <c r="Y19">
        <f t="shared" si="21"/>
        <v>0</v>
      </c>
      <c r="AA19" t="b">
        <f t="shared" si="10"/>
        <v>0</v>
      </c>
      <c r="AB19" t="b">
        <f t="shared" si="22"/>
        <v>0</v>
      </c>
      <c r="AC19" t="b">
        <f t="shared" si="23"/>
        <v>0</v>
      </c>
      <c r="AE19" t="b">
        <f t="shared" si="11"/>
        <v>0</v>
      </c>
      <c r="AF19">
        <f t="shared" si="12"/>
        <v>1</v>
      </c>
      <c r="AG19">
        <f t="shared" si="13"/>
        <v>1</v>
      </c>
      <c r="AH19">
        <f t="shared" si="14"/>
        <v>1</v>
      </c>
      <c r="AI19">
        <f t="shared" si="24"/>
        <v>3</v>
      </c>
      <c r="AJ19">
        <f t="shared" si="25"/>
        <v>1</v>
      </c>
      <c r="AL19" t="b">
        <f t="shared" si="15"/>
        <v>0</v>
      </c>
      <c r="AM19" t="b">
        <f t="shared" si="16"/>
        <v>0</v>
      </c>
      <c r="AN19" t="b">
        <f t="shared" si="17"/>
        <v>0</v>
      </c>
      <c r="AO19" t="b">
        <f t="shared" si="18"/>
        <v>0</v>
      </c>
      <c r="AP19">
        <f t="shared" si="26"/>
        <v>0</v>
      </c>
      <c r="AQ19" t="b">
        <f t="shared" si="27"/>
        <v>0</v>
      </c>
    </row>
    <row r="20" spans="1:43" x14ac:dyDescent="0.25">
      <c r="A20">
        <v>4</v>
      </c>
      <c r="B20" t="s">
        <v>8</v>
      </c>
      <c r="C20" s="1">
        <v>20</v>
      </c>
      <c r="D20" s="1">
        <v>4</v>
      </c>
      <c r="E20" s="1">
        <v>2</v>
      </c>
      <c r="F20" s="1">
        <v>5</v>
      </c>
      <c r="G20" s="1">
        <v>4</v>
      </c>
      <c r="H20" s="1">
        <v>4</v>
      </c>
      <c r="J20" s="1">
        <f t="shared" si="19"/>
        <v>5</v>
      </c>
      <c r="K20">
        <f t="shared" si="0"/>
        <v>19</v>
      </c>
      <c r="M20">
        <f t="shared" si="1"/>
        <v>4</v>
      </c>
      <c r="N20" t="b">
        <f t="shared" si="2"/>
        <v>0</v>
      </c>
      <c r="O20" t="b">
        <f t="shared" si="3"/>
        <v>0</v>
      </c>
      <c r="P20" t="b">
        <f t="shared" si="4"/>
        <v>0</v>
      </c>
      <c r="Q20" t="b">
        <f t="shared" si="5"/>
        <v>0</v>
      </c>
      <c r="R20">
        <f t="shared" si="20"/>
        <v>1</v>
      </c>
      <c r="U20" t="b">
        <f t="shared" si="6"/>
        <v>0</v>
      </c>
      <c r="V20" t="b">
        <f t="shared" si="7"/>
        <v>0</v>
      </c>
      <c r="W20" t="b">
        <f t="shared" si="8"/>
        <v>0</v>
      </c>
      <c r="X20" t="b">
        <f t="shared" si="9"/>
        <v>0</v>
      </c>
      <c r="Y20">
        <f t="shared" si="21"/>
        <v>0</v>
      </c>
      <c r="AA20">
        <f t="shared" si="10"/>
        <v>1</v>
      </c>
      <c r="AB20" t="b">
        <f t="shared" si="22"/>
        <v>0</v>
      </c>
      <c r="AC20" t="b">
        <f t="shared" si="23"/>
        <v>0</v>
      </c>
      <c r="AE20" t="b">
        <f t="shared" si="11"/>
        <v>0</v>
      </c>
      <c r="AF20" t="b">
        <f t="shared" si="12"/>
        <v>0</v>
      </c>
      <c r="AG20">
        <f t="shared" si="13"/>
        <v>1</v>
      </c>
      <c r="AH20">
        <f t="shared" si="14"/>
        <v>1</v>
      </c>
      <c r="AI20">
        <f t="shared" si="24"/>
        <v>2</v>
      </c>
      <c r="AJ20">
        <f t="shared" si="25"/>
        <v>1</v>
      </c>
      <c r="AL20" t="b">
        <f t="shared" si="15"/>
        <v>0</v>
      </c>
      <c r="AM20" t="b">
        <f t="shared" si="16"/>
        <v>0</v>
      </c>
      <c r="AN20" t="b">
        <f t="shared" si="17"/>
        <v>0</v>
      </c>
      <c r="AO20" t="b">
        <f t="shared" si="18"/>
        <v>0</v>
      </c>
      <c r="AP20">
        <f t="shared" si="26"/>
        <v>0</v>
      </c>
      <c r="AQ20" t="b">
        <f t="shared" si="27"/>
        <v>0</v>
      </c>
    </row>
    <row r="21" spans="1:43" x14ac:dyDescent="0.25">
      <c r="A21">
        <v>11</v>
      </c>
      <c r="B21" t="s">
        <v>15</v>
      </c>
      <c r="C21" s="1">
        <v>12</v>
      </c>
      <c r="D21" s="1">
        <v>0</v>
      </c>
      <c r="E21" s="1">
        <v>2</v>
      </c>
      <c r="F21" s="1">
        <v>4</v>
      </c>
      <c r="G21" s="1">
        <v>4</v>
      </c>
      <c r="H21" s="1">
        <v>4</v>
      </c>
      <c r="J21" s="1">
        <f t="shared" si="19"/>
        <v>4</v>
      </c>
      <c r="K21">
        <f t="shared" si="0"/>
        <v>14</v>
      </c>
      <c r="M21" t="b">
        <f t="shared" si="1"/>
        <v>0</v>
      </c>
      <c r="N21">
        <f t="shared" si="2"/>
        <v>2</v>
      </c>
      <c r="O21" t="b">
        <f t="shared" si="3"/>
        <v>0</v>
      </c>
      <c r="P21" t="b">
        <f t="shared" si="4"/>
        <v>0</v>
      </c>
      <c r="Q21" t="b">
        <f t="shared" si="5"/>
        <v>0</v>
      </c>
      <c r="R21">
        <f t="shared" si="20"/>
        <v>1</v>
      </c>
      <c r="U21" t="b">
        <f t="shared" si="6"/>
        <v>0</v>
      </c>
      <c r="V21" t="b">
        <f t="shared" si="7"/>
        <v>0</v>
      </c>
      <c r="W21" t="b">
        <f t="shared" si="8"/>
        <v>0</v>
      </c>
      <c r="X21" t="b">
        <f t="shared" si="9"/>
        <v>0</v>
      </c>
      <c r="Y21">
        <f t="shared" si="21"/>
        <v>0</v>
      </c>
      <c r="AA21" t="b">
        <f t="shared" si="10"/>
        <v>0</v>
      </c>
      <c r="AB21" t="b">
        <f t="shared" si="22"/>
        <v>0</v>
      </c>
      <c r="AC21" t="b">
        <f t="shared" si="23"/>
        <v>0</v>
      </c>
      <c r="AE21" t="b">
        <f t="shared" si="11"/>
        <v>0</v>
      </c>
      <c r="AF21" t="b">
        <f t="shared" si="12"/>
        <v>0</v>
      </c>
      <c r="AG21">
        <f t="shared" si="13"/>
        <v>1</v>
      </c>
      <c r="AH21">
        <f t="shared" si="14"/>
        <v>1</v>
      </c>
      <c r="AI21">
        <f t="shared" si="24"/>
        <v>2</v>
      </c>
      <c r="AJ21">
        <f t="shared" si="25"/>
        <v>1</v>
      </c>
      <c r="AL21" t="b">
        <f t="shared" si="15"/>
        <v>0</v>
      </c>
      <c r="AM21" t="b">
        <f t="shared" si="16"/>
        <v>0</v>
      </c>
      <c r="AN21" t="b">
        <f t="shared" si="17"/>
        <v>0</v>
      </c>
      <c r="AO21" t="b">
        <f t="shared" si="18"/>
        <v>0</v>
      </c>
      <c r="AP21">
        <f t="shared" si="26"/>
        <v>0</v>
      </c>
      <c r="AQ21" t="b">
        <f t="shared" si="27"/>
        <v>0</v>
      </c>
    </row>
    <row r="22" spans="1:43" x14ac:dyDescent="0.25">
      <c r="A22">
        <v>137</v>
      </c>
      <c r="B22" t="s">
        <v>186</v>
      </c>
      <c r="C22" s="1">
        <v>5</v>
      </c>
      <c r="D22" s="1">
        <v>0</v>
      </c>
      <c r="E22" s="1">
        <v>0</v>
      </c>
      <c r="F22" s="1">
        <v>0</v>
      </c>
      <c r="G22" s="1">
        <v>4</v>
      </c>
      <c r="H22" s="1">
        <v>4</v>
      </c>
      <c r="J22" s="1">
        <f t="shared" si="19"/>
        <v>4</v>
      </c>
      <c r="K22">
        <f t="shared" si="0"/>
        <v>8</v>
      </c>
      <c r="M22" t="b">
        <f t="shared" si="1"/>
        <v>0</v>
      </c>
      <c r="N22" t="b">
        <f t="shared" si="2"/>
        <v>0</v>
      </c>
      <c r="O22" t="b">
        <f t="shared" si="3"/>
        <v>0</v>
      </c>
      <c r="P22">
        <f t="shared" si="4"/>
        <v>4</v>
      </c>
      <c r="Q22" t="b">
        <f t="shared" si="5"/>
        <v>0</v>
      </c>
      <c r="R22">
        <f t="shared" si="20"/>
        <v>1</v>
      </c>
      <c r="U22" t="b">
        <f t="shared" si="6"/>
        <v>0</v>
      </c>
      <c r="V22" t="b">
        <f t="shared" si="7"/>
        <v>0</v>
      </c>
      <c r="W22" t="b">
        <f t="shared" si="8"/>
        <v>0</v>
      </c>
      <c r="X22" t="b">
        <f t="shared" si="9"/>
        <v>0</v>
      </c>
      <c r="Y22">
        <f t="shared" si="21"/>
        <v>0</v>
      </c>
      <c r="AA22" t="b">
        <f t="shared" si="10"/>
        <v>0</v>
      </c>
      <c r="AB22" t="b">
        <f t="shared" si="22"/>
        <v>0</v>
      </c>
      <c r="AC22" t="b">
        <f t="shared" si="23"/>
        <v>0</v>
      </c>
      <c r="AE22" t="b">
        <f t="shared" si="11"/>
        <v>0</v>
      </c>
      <c r="AF22" t="b">
        <f t="shared" si="12"/>
        <v>0</v>
      </c>
      <c r="AG22" t="b">
        <f t="shared" si="13"/>
        <v>0</v>
      </c>
      <c r="AH22">
        <f t="shared" si="14"/>
        <v>1</v>
      </c>
      <c r="AI22">
        <f t="shared" si="24"/>
        <v>1</v>
      </c>
      <c r="AJ22">
        <f t="shared" si="25"/>
        <v>1</v>
      </c>
      <c r="AL22" t="b">
        <f t="shared" si="15"/>
        <v>0</v>
      </c>
      <c r="AM22" t="b">
        <f t="shared" si="16"/>
        <v>0</v>
      </c>
      <c r="AN22" t="b">
        <f t="shared" si="17"/>
        <v>0</v>
      </c>
      <c r="AO22" t="b">
        <f t="shared" si="18"/>
        <v>0</v>
      </c>
      <c r="AP22">
        <f t="shared" si="26"/>
        <v>0</v>
      </c>
      <c r="AQ22" t="b">
        <f t="shared" si="27"/>
        <v>0</v>
      </c>
    </row>
    <row r="23" spans="1:43" x14ac:dyDescent="0.25">
      <c r="A23">
        <v>39</v>
      </c>
      <c r="B23" t="s">
        <v>77</v>
      </c>
      <c r="C23" s="1">
        <v>9</v>
      </c>
      <c r="D23" s="1">
        <v>0</v>
      </c>
      <c r="E23" s="1">
        <v>0</v>
      </c>
      <c r="F23" s="1">
        <v>0</v>
      </c>
      <c r="G23" s="1">
        <v>4</v>
      </c>
      <c r="H23" s="1">
        <v>4</v>
      </c>
      <c r="J23" s="1">
        <f t="shared" si="19"/>
        <v>4</v>
      </c>
      <c r="K23">
        <f t="shared" si="0"/>
        <v>8</v>
      </c>
      <c r="M23" t="b">
        <f t="shared" si="1"/>
        <v>0</v>
      </c>
      <c r="N23" t="b">
        <f t="shared" si="2"/>
        <v>0</v>
      </c>
      <c r="O23" t="b">
        <f t="shared" si="3"/>
        <v>0</v>
      </c>
      <c r="P23">
        <f t="shared" si="4"/>
        <v>4</v>
      </c>
      <c r="Q23" t="b">
        <f t="shared" si="5"/>
        <v>0</v>
      </c>
      <c r="R23">
        <f t="shared" si="20"/>
        <v>1</v>
      </c>
      <c r="U23" t="b">
        <f t="shared" si="6"/>
        <v>0</v>
      </c>
      <c r="V23" t="b">
        <f t="shared" si="7"/>
        <v>0</v>
      </c>
      <c r="W23" t="b">
        <f t="shared" si="8"/>
        <v>0</v>
      </c>
      <c r="X23" t="b">
        <f t="shared" si="9"/>
        <v>0</v>
      </c>
      <c r="Y23">
        <f t="shared" si="21"/>
        <v>0</v>
      </c>
      <c r="AA23" t="b">
        <f t="shared" si="10"/>
        <v>0</v>
      </c>
      <c r="AB23" t="b">
        <f t="shared" si="22"/>
        <v>0</v>
      </c>
      <c r="AC23" t="b">
        <f t="shared" si="23"/>
        <v>0</v>
      </c>
      <c r="AE23" t="b">
        <f t="shared" si="11"/>
        <v>0</v>
      </c>
      <c r="AF23" t="b">
        <f t="shared" si="12"/>
        <v>0</v>
      </c>
      <c r="AG23" t="b">
        <f t="shared" si="13"/>
        <v>0</v>
      </c>
      <c r="AH23">
        <f t="shared" si="14"/>
        <v>1</v>
      </c>
      <c r="AI23">
        <f t="shared" si="24"/>
        <v>1</v>
      </c>
      <c r="AJ23">
        <f t="shared" si="25"/>
        <v>1</v>
      </c>
      <c r="AL23" t="b">
        <f t="shared" si="15"/>
        <v>0</v>
      </c>
      <c r="AM23" t="b">
        <f t="shared" si="16"/>
        <v>0</v>
      </c>
      <c r="AN23" t="b">
        <f t="shared" si="17"/>
        <v>0</v>
      </c>
      <c r="AO23" t="b">
        <f t="shared" si="18"/>
        <v>0</v>
      </c>
      <c r="AP23">
        <f t="shared" si="26"/>
        <v>0</v>
      </c>
      <c r="AQ23" t="b">
        <f t="shared" si="27"/>
        <v>0</v>
      </c>
    </row>
    <row r="24" spans="1:43" x14ac:dyDescent="0.25">
      <c r="A24">
        <v>17</v>
      </c>
      <c r="B24" t="s">
        <v>51</v>
      </c>
      <c r="C24" s="1">
        <v>12</v>
      </c>
      <c r="D24" s="1">
        <v>0</v>
      </c>
      <c r="E24" s="1">
        <v>3</v>
      </c>
      <c r="F24" s="1">
        <v>3</v>
      </c>
      <c r="G24" s="1">
        <v>3</v>
      </c>
      <c r="H24" s="1">
        <v>4</v>
      </c>
      <c r="J24" s="1">
        <f t="shared" si="19"/>
        <v>4</v>
      </c>
      <c r="K24">
        <f t="shared" si="0"/>
        <v>13</v>
      </c>
      <c r="M24" t="b">
        <f t="shared" si="1"/>
        <v>0</v>
      </c>
      <c r="N24">
        <f t="shared" si="2"/>
        <v>3</v>
      </c>
      <c r="O24" t="b">
        <f t="shared" si="3"/>
        <v>0</v>
      </c>
      <c r="P24" t="b">
        <f t="shared" si="4"/>
        <v>0</v>
      </c>
      <c r="Q24" t="b">
        <f t="shared" si="5"/>
        <v>0</v>
      </c>
      <c r="R24">
        <f t="shared" si="20"/>
        <v>1</v>
      </c>
      <c r="U24" t="b">
        <f t="shared" si="6"/>
        <v>0</v>
      </c>
      <c r="V24" t="b">
        <f t="shared" si="7"/>
        <v>0</v>
      </c>
      <c r="W24" t="b">
        <f t="shared" si="8"/>
        <v>0</v>
      </c>
      <c r="X24" t="b">
        <f t="shared" si="9"/>
        <v>0</v>
      </c>
      <c r="Y24">
        <f t="shared" si="21"/>
        <v>0</v>
      </c>
      <c r="AA24" t="b">
        <f t="shared" si="10"/>
        <v>0</v>
      </c>
      <c r="AB24" t="b">
        <f t="shared" si="22"/>
        <v>0</v>
      </c>
      <c r="AC24" t="b">
        <f t="shared" si="23"/>
        <v>0</v>
      </c>
      <c r="AE24" t="b">
        <f t="shared" si="11"/>
        <v>0</v>
      </c>
      <c r="AF24" t="b">
        <f t="shared" si="12"/>
        <v>0</v>
      </c>
      <c r="AG24" t="b">
        <f t="shared" si="13"/>
        <v>0</v>
      </c>
      <c r="AH24" t="b">
        <f t="shared" si="14"/>
        <v>0</v>
      </c>
      <c r="AI24">
        <f t="shared" si="24"/>
        <v>0</v>
      </c>
      <c r="AJ24" t="b">
        <f t="shared" si="25"/>
        <v>0</v>
      </c>
      <c r="AL24" t="b">
        <f t="shared" si="15"/>
        <v>0</v>
      </c>
      <c r="AM24" t="b">
        <f t="shared" si="16"/>
        <v>0</v>
      </c>
      <c r="AN24" t="b">
        <f t="shared" si="17"/>
        <v>0</v>
      </c>
      <c r="AO24" t="b">
        <f t="shared" si="18"/>
        <v>0</v>
      </c>
      <c r="AP24">
        <f t="shared" si="26"/>
        <v>0</v>
      </c>
      <c r="AQ24" t="b">
        <f t="shared" si="27"/>
        <v>0</v>
      </c>
    </row>
    <row r="25" spans="1:43" x14ac:dyDescent="0.25">
      <c r="A25">
        <v>57</v>
      </c>
      <c r="B25" t="s">
        <v>85</v>
      </c>
      <c r="C25" s="1">
        <v>6</v>
      </c>
      <c r="D25" s="1">
        <v>0</v>
      </c>
      <c r="E25" s="1">
        <v>0</v>
      </c>
      <c r="F25" s="1">
        <v>0</v>
      </c>
      <c r="G25" s="1">
        <v>3</v>
      </c>
      <c r="H25" s="1">
        <v>4</v>
      </c>
      <c r="J25" s="1">
        <f t="shared" si="19"/>
        <v>4</v>
      </c>
      <c r="K25">
        <f t="shared" si="0"/>
        <v>7</v>
      </c>
      <c r="M25" t="b">
        <f t="shared" si="1"/>
        <v>0</v>
      </c>
      <c r="N25" t="b">
        <f t="shared" si="2"/>
        <v>0</v>
      </c>
      <c r="O25" t="b">
        <f t="shared" si="3"/>
        <v>0</v>
      </c>
      <c r="P25">
        <f t="shared" si="4"/>
        <v>3</v>
      </c>
      <c r="Q25" t="b">
        <f t="shared" si="5"/>
        <v>0</v>
      </c>
      <c r="R25">
        <f t="shared" si="20"/>
        <v>1</v>
      </c>
      <c r="U25" t="b">
        <f t="shared" si="6"/>
        <v>0</v>
      </c>
      <c r="V25" t="b">
        <f t="shared" si="7"/>
        <v>0</v>
      </c>
      <c r="W25" t="b">
        <f t="shared" si="8"/>
        <v>0</v>
      </c>
      <c r="X25" t="b">
        <f t="shared" si="9"/>
        <v>0</v>
      </c>
      <c r="Y25">
        <f t="shared" si="21"/>
        <v>0</v>
      </c>
      <c r="AA25" t="b">
        <f t="shared" si="10"/>
        <v>0</v>
      </c>
      <c r="AB25" t="b">
        <f t="shared" si="22"/>
        <v>0</v>
      </c>
      <c r="AC25" t="b">
        <f t="shared" si="23"/>
        <v>0</v>
      </c>
      <c r="AE25" t="b">
        <f t="shared" si="11"/>
        <v>0</v>
      </c>
      <c r="AF25" t="b">
        <f t="shared" si="12"/>
        <v>0</v>
      </c>
      <c r="AG25" t="b">
        <f t="shared" si="13"/>
        <v>0</v>
      </c>
      <c r="AH25" t="b">
        <f t="shared" si="14"/>
        <v>0</v>
      </c>
      <c r="AI25">
        <f t="shared" si="24"/>
        <v>0</v>
      </c>
      <c r="AJ25" t="b">
        <f t="shared" si="25"/>
        <v>0</v>
      </c>
      <c r="AL25" t="b">
        <f t="shared" si="15"/>
        <v>0</v>
      </c>
      <c r="AM25" t="b">
        <f t="shared" si="16"/>
        <v>0</v>
      </c>
      <c r="AN25" t="b">
        <f t="shared" si="17"/>
        <v>0</v>
      </c>
      <c r="AO25" t="b">
        <f t="shared" si="18"/>
        <v>0</v>
      </c>
      <c r="AP25">
        <f t="shared" si="26"/>
        <v>0</v>
      </c>
      <c r="AQ25" t="b">
        <f t="shared" si="27"/>
        <v>0</v>
      </c>
    </row>
    <row r="26" spans="1:43" x14ac:dyDescent="0.25">
      <c r="A26">
        <v>23</v>
      </c>
      <c r="B26" t="s">
        <v>22</v>
      </c>
      <c r="C26" s="1">
        <v>25</v>
      </c>
      <c r="D26" s="1">
        <v>3</v>
      </c>
      <c r="E26" s="1">
        <v>2</v>
      </c>
      <c r="F26" s="1">
        <v>1</v>
      </c>
      <c r="G26" s="1">
        <v>2</v>
      </c>
      <c r="H26" s="1">
        <v>4</v>
      </c>
      <c r="J26" s="1">
        <f t="shared" si="19"/>
        <v>4</v>
      </c>
      <c r="K26">
        <f t="shared" si="0"/>
        <v>12</v>
      </c>
      <c r="M26">
        <f t="shared" si="1"/>
        <v>3</v>
      </c>
      <c r="N26" t="b">
        <f t="shared" si="2"/>
        <v>0</v>
      </c>
      <c r="O26" t="b">
        <f t="shared" si="3"/>
        <v>0</v>
      </c>
      <c r="P26" t="b">
        <f t="shared" si="4"/>
        <v>0</v>
      </c>
      <c r="Q26" t="b">
        <f t="shared" si="5"/>
        <v>0</v>
      </c>
      <c r="R26">
        <f t="shared" si="20"/>
        <v>1</v>
      </c>
      <c r="U26" t="b">
        <f t="shared" si="6"/>
        <v>0</v>
      </c>
      <c r="V26" t="b">
        <f t="shared" si="7"/>
        <v>0</v>
      </c>
      <c r="W26" t="b">
        <f t="shared" si="8"/>
        <v>0</v>
      </c>
      <c r="X26" t="b">
        <f t="shared" si="9"/>
        <v>0</v>
      </c>
      <c r="Y26">
        <f t="shared" si="21"/>
        <v>0</v>
      </c>
      <c r="AA26">
        <f t="shared" si="10"/>
        <v>1</v>
      </c>
      <c r="AB26" t="b">
        <f t="shared" si="22"/>
        <v>0</v>
      </c>
      <c r="AC26" t="b">
        <f t="shared" si="23"/>
        <v>0</v>
      </c>
      <c r="AE26" t="b">
        <f t="shared" si="11"/>
        <v>0</v>
      </c>
      <c r="AF26" t="b">
        <f t="shared" si="12"/>
        <v>0</v>
      </c>
      <c r="AG26" t="b">
        <f t="shared" si="13"/>
        <v>0</v>
      </c>
      <c r="AH26" t="b">
        <f t="shared" si="14"/>
        <v>0</v>
      </c>
      <c r="AI26">
        <f t="shared" si="24"/>
        <v>0</v>
      </c>
      <c r="AJ26" t="b">
        <f t="shared" si="25"/>
        <v>0</v>
      </c>
      <c r="AL26" t="b">
        <f t="shared" si="15"/>
        <v>0</v>
      </c>
      <c r="AM26" t="b">
        <f t="shared" si="16"/>
        <v>0</v>
      </c>
      <c r="AN26" t="b">
        <f t="shared" si="17"/>
        <v>0</v>
      </c>
      <c r="AO26" t="b">
        <f t="shared" si="18"/>
        <v>0</v>
      </c>
      <c r="AP26">
        <f t="shared" si="26"/>
        <v>0</v>
      </c>
      <c r="AQ26" t="b">
        <f t="shared" si="27"/>
        <v>0</v>
      </c>
    </row>
    <row r="27" spans="1:43" x14ac:dyDescent="0.25">
      <c r="A27">
        <v>46</v>
      </c>
      <c r="B27" t="s">
        <v>80</v>
      </c>
      <c r="C27">
        <v>4</v>
      </c>
      <c r="D27">
        <v>0</v>
      </c>
      <c r="E27">
        <v>2</v>
      </c>
      <c r="F27">
        <v>0</v>
      </c>
      <c r="G27">
        <v>2</v>
      </c>
      <c r="H27">
        <v>4</v>
      </c>
      <c r="J27" s="1">
        <f t="shared" si="19"/>
        <v>4</v>
      </c>
      <c r="K27">
        <f t="shared" si="0"/>
        <v>8</v>
      </c>
      <c r="M27" t="b">
        <f t="shared" si="1"/>
        <v>0</v>
      </c>
      <c r="N27">
        <f t="shared" si="2"/>
        <v>2</v>
      </c>
      <c r="O27" t="b">
        <f t="shared" si="3"/>
        <v>0</v>
      </c>
      <c r="P27">
        <f t="shared" si="4"/>
        <v>2</v>
      </c>
      <c r="Q27" t="b">
        <f t="shared" si="5"/>
        <v>0</v>
      </c>
      <c r="R27">
        <f t="shared" si="20"/>
        <v>2</v>
      </c>
      <c r="U27" t="b">
        <f t="shared" si="6"/>
        <v>0</v>
      </c>
      <c r="V27">
        <f t="shared" si="7"/>
        <v>2</v>
      </c>
      <c r="W27" t="b">
        <f t="shared" si="8"/>
        <v>0</v>
      </c>
      <c r="X27" t="b">
        <f t="shared" si="9"/>
        <v>0</v>
      </c>
      <c r="Y27">
        <f t="shared" si="21"/>
        <v>1</v>
      </c>
      <c r="AA27" t="b">
        <f t="shared" si="10"/>
        <v>0</v>
      </c>
      <c r="AB27">
        <f t="shared" si="22"/>
        <v>1</v>
      </c>
      <c r="AC27" t="b">
        <f t="shared" si="23"/>
        <v>0</v>
      </c>
      <c r="AE27" t="b">
        <f t="shared" si="11"/>
        <v>0</v>
      </c>
      <c r="AF27" t="b">
        <f t="shared" si="12"/>
        <v>0</v>
      </c>
      <c r="AG27" t="b">
        <f t="shared" si="13"/>
        <v>0</v>
      </c>
      <c r="AH27" t="b">
        <f t="shared" si="14"/>
        <v>0</v>
      </c>
      <c r="AI27">
        <f t="shared" si="24"/>
        <v>0</v>
      </c>
      <c r="AJ27" t="b">
        <f t="shared" si="25"/>
        <v>0</v>
      </c>
      <c r="AL27" t="b">
        <f t="shared" si="15"/>
        <v>0</v>
      </c>
      <c r="AM27" t="b">
        <f t="shared" si="16"/>
        <v>0</v>
      </c>
      <c r="AN27" t="b">
        <f t="shared" si="17"/>
        <v>0</v>
      </c>
      <c r="AO27" t="b">
        <f t="shared" si="18"/>
        <v>0</v>
      </c>
      <c r="AP27">
        <f t="shared" si="26"/>
        <v>0</v>
      </c>
      <c r="AQ27" t="b">
        <f t="shared" si="27"/>
        <v>0</v>
      </c>
    </row>
    <row r="28" spans="1:43" x14ac:dyDescent="0.25">
      <c r="A28">
        <v>67</v>
      </c>
      <c r="B28" t="s">
        <v>52</v>
      </c>
      <c r="C28" s="1">
        <v>12</v>
      </c>
      <c r="D28" s="1">
        <v>0</v>
      </c>
      <c r="E28" s="1">
        <v>0</v>
      </c>
      <c r="F28" s="1">
        <v>0</v>
      </c>
      <c r="G28" s="1">
        <v>2</v>
      </c>
      <c r="H28" s="1">
        <v>4</v>
      </c>
      <c r="J28" s="1">
        <f t="shared" si="19"/>
        <v>4</v>
      </c>
      <c r="K28">
        <f t="shared" si="0"/>
        <v>6</v>
      </c>
      <c r="M28" t="b">
        <f t="shared" si="1"/>
        <v>0</v>
      </c>
      <c r="N28" t="b">
        <f t="shared" si="2"/>
        <v>0</v>
      </c>
      <c r="O28" t="b">
        <f t="shared" si="3"/>
        <v>0</v>
      </c>
      <c r="P28">
        <f t="shared" si="4"/>
        <v>2</v>
      </c>
      <c r="Q28" t="b">
        <f t="shared" si="5"/>
        <v>0</v>
      </c>
      <c r="R28">
        <f t="shared" si="20"/>
        <v>1</v>
      </c>
      <c r="U28" t="b">
        <f t="shared" si="6"/>
        <v>0</v>
      </c>
      <c r="V28" t="b">
        <f t="shared" si="7"/>
        <v>0</v>
      </c>
      <c r="W28" t="b">
        <f t="shared" si="8"/>
        <v>0</v>
      </c>
      <c r="X28" t="b">
        <f t="shared" si="9"/>
        <v>0</v>
      </c>
      <c r="Y28">
        <f t="shared" si="21"/>
        <v>0</v>
      </c>
      <c r="AA28" t="b">
        <f t="shared" si="10"/>
        <v>0</v>
      </c>
      <c r="AB28" t="b">
        <f t="shared" si="22"/>
        <v>0</v>
      </c>
      <c r="AC28" t="b">
        <f t="shared" si="23"/>
        <v>0</v>
      </c>
      <c r="AE28" t="b">
        <f t="shared" si="11"/>
        <v>0</v>
      </c>
      <c r="AF28" t="b">
        <f t="shared" si="12"/>
        <v>0</v>
      </c>
      <c r="AG28" t="b">
        <f t="shared" si="13"/>
        <v>0</v>
      </c>
      <c r="AH28" t="b">
        <f t="shared" si="14"/>
        <v>0</v>
      </c>
      <c r="AI28">
        <f t="shared" si="24"/>
        <v>0</v>
      </c>
      <c r="AJ28" t="b">
        <f t="shared" si="25"/>
        <v>0</v>
      </c>
      <c r="AL28" t="b">
        <f t="shared" si="15"/>
        <v>0</v>
      </c>
      <c r="AM28" t="b">
        <f t="shared" si="16"/>
        <v>0</v>
      </c>
      <c r="AN28" t="b">
        <f t="shared" si="17"/>
        <v>0</v>
      </c>
      <c r="AO28" t="b">
        <f t="shared" si="18"/>
        <v>0</v>
      </c>
      <c r="AP28">
        <f t="shared" si="26"/>
        <v>0</v>
      </c>
      <c r="AQ28" t="b">
        <f t="shared" si="27"/>
        <v>0</v>
      </c>
    </row>
    <row r="29" spans="1:43" x14ac:dyDescent="0.25">
      <c r="A29">
        <v>29</v>
      </c>
      <c r="B29" t="s">
        <v>43</v>
      </c>
      <c r="C29">
        <v>14</v>
      </c>
      <c r="D29">
        <v>0</v>
      </c>
      <c r="E29">
        <v>1</v>
      </c>
      <c r="F29">
        <v>5</v>
      </c>
      <c r="G29">
        <v>0</v>
      </c>
      <c r="H29">
        <v>4</v>
      </c>
      <c r="J29" s="1">
        <f t="shared" si="19"/>
        <v>5</v>
      </c>
      <c r="K29">
        <f t="shared" si="0"/>
        <v>10</v>
      </c>
      <c r="M29" t="b">
        <f t="shared" si="1"/>
        <v>0</v>
      </c>
      <c r="N29">
        <f t="shared" si="2"/>
        <v>1</v>
      </c>
      <c r="O29" t="b">
        <f t="shared" si="3"/>
        <v>0</v>
      </c>
      <c r="P29" t="b">
        <f t="shared" si="4"/>
        <v>0</v>
      </c>
      <c r="Q29">
        <f t="shared" si="5"/>
        <v>4</v>
      </c>
      <c r="R29">
        <f t="shared" si="20"/>
        <v>2</v>
      </c>
      <c r="U29" t="b">
        <f t="shared" si="6"/>
        <v>0</v>
      </c>
      <c r="V29" t="b">
        <f t="shared" si="7"/>
        <v>0</v>
      </c>
      <c r="W29">
        <f t="shared" si="8"/>
        <v>5</v>
      </c>
      <c r="X29" t="b">
        <f t="shared" si="9"/>
        <v>0</v>
      </c>
      <c r="Y29">
        <f t="shared" si="21"/>
        <v>1</v>
      </c>
      <c r="AA29" t="b">
        <f t="shared" si="10"/>
        <v>0</v>
      </c>
      <c r="AB29">
        <f t="shared" si="22"/>
        <v>1</v>
      </c>
      <c r="AC29" t="b">
        <f t="shared" si="23"/>
        <v>0</v>
      </c>
      <c r="AE29" t="b">
        <f t="shared" si="11"/>
        <v>0</v>
      </c>
      <c r="AF29" t="b">
        <f t="shared" si="12"/>
        <v>0</v>
      </c>
      <c r="AG29" t="b">
        <f t="shared" si="13"/>
        <v>0</v>
      </c>
      <c r="AH29" t="b">
        <f t="shared" si="14"/>
        <v>0</v>
      </c>
      <c r="AI29">
        <f t="shared" si="24"/>
        <v>0</v>
      </c>
      <c r="AJ29" t="b">
        <f t="shared" si="25"/>
        <v>0</v>
      </c>
      <c r="AL29" t="b">
        <f t="shared" si="15"/>
        <v>0</v>
      </c>
      <c r="AM29" t="b">
        <f t="shared" si="16"/>
        <v>0</v>
      </c>
      <c r="AN29" t="b">
        <f t="shared" si="17"/>
        <v>0</v>
      </c>
      <c r="AO29" t="b">
        <f t="shared" si="18"/>
        <v>0</v>
      </c>
      <c r="AP29">
        <f t="shared" si="26"/>
        <v>0</v>
      </c>
      <c r="AQ29" t="b">
        <f t="shared" si="27"/>
        <v>0</v>
      </c>
    </row>
    <row r="30" spans="1:43" x14ac:dyDescent="0.25">
      <c r="A30">
        <v>28</v>
      </c>
      <c r="B30" t="s">
        <v>31</v>
      </c>
      <c r="C30">
        <v>17</v>
      </c>
      <c r="D30">
        <v>3</v>
      </c>
      <c r="E30">
        <v>4</v>
      </c>
      <c r="F30">
        <v>2</v>
      </c>
      <c r="G30">
        <v>0</v>
      </c>
      <c r="H30">
        <v>4</v>
      </c>
      <c r="J30" s="1">
        <f t="shared" si="19"/>
        <v>4</v>
      </c>
      <c r="K30">
        <f t="shared" si="0"/>
        <v>13</v>
      </c>
      <c r="M30">
        <f t="shared" si="1"/>
        <v>3</v>
      </c>
      <c r="N30" t="b">
        <f t="shared" si="2"/>
        <v>0</v>
      </c>
      <c r="O30" t="b">
        <f t="shared" si="3"/>
        <v>0</v>
      </c>
      <c r="P30" t="b">
        <f t="shared" si="4"/>
        <v>0</v>
      </c>
      <c r="Q30">
        <f t="shared" si="5"/>
        <v>4</v>
      </c>
      <c r="R30">
        <f t="shared" si="20"/>
        <v>2</v>
      </c>
      <c r="U30" t="b">
        <f t="shared" si="6"/>
        <v>0</v>
      </c>
      <c r="V30" t="b">
        <f t="shared" si="7"/>
        <v>0</v>
      </c>
      <c r="W30">
        <f t="shared" si="8"/>
        <v>2</v>
      </c>
      <c r="X30" t="b">
        <f t="shared" si="9"/>
        <v>0</v>
      </c>
      <c r="Y30">
        <f t="shared" si="21"/>
        <v>1</v>
      </c>
      <c r="AA30" t="b">
        <f t="shared" si="10"/>
        <v>0</v>
      </c>
      <c r="AB30">
        <f t="shared" si="22"/>
        <v>1</v>
      </c>
      <c r="AC30" t="b">
        <f t="shared" si="23"/>
        <v>0</v>
      </c>
      <c r="AE30" t="b">
        <f t="shared" si="11"/>
        <v>0</v>
      </c>
      <c r="AF30" t="b">
        <f t="shared" si="12"/>
        <v>0</v>
      </c>
      <c r="AG30" t="b">
        <f t="shared" si="13"/>
        <v>0</v>
      </c>
      <c r="AH30" t="b">
        <f t="shared" si="14"/>
        <v>0</v>
      </c>
      <c r="AI30">
        <f t="shared" si="24"/>
        <v>0</v>
      </c>
      <c r="AJ30" t="b">
        <f t="shared" si="25"/>
        <v>0</v>
      </c>
      <c r="AL30" t="b">
        <f t="shared" si="15"/>
        <v>0</v>
      </c>
      <c r="AM30" t="b">
        <f t="shared" si="16"/>
        <v>0</v>
      </c>
      <c r="AN30" t="b">
        <f t="shared" si="17"/>
        <v>0</v>
      </c>
      <c r="AO30" t="b">
        <f t="shared" si="18"/>
        <v>0</v>
      </c>
      <c r="AP30">
        <f t="shared" si="26"/>
        <v>0</v>
      </c>
      <c r="AQ30" t="b">
        <f t="shared" si="27"/>
        <v>0</v>
      </c>
    </row>
    <row r="31" spans="1:43" x14ac:dyDescent="0.25">
      <c r="A31">
        <v>25</v>
      </c>
      <c r="B31" t="s">
        <v>21</v>
      </c>
      <c r="C31">
        <v>26</v>
      </c>
      <c r="D31">
        <v>0</v>
      </c>
      <c r="E31">
        <v>4</v>
      </c>
      <c r="F31">
        <v>2</v>
      </c>
      <c r="G31">
        <v>0</v>
      </c>
      <c r="H31">
        <v>4</v>
      </c>
      <c r="J31" s="1">
        <f t="shared" si="19"/>
        <v>4</v>
      </c>
      <c r="K31">
        <f t="shared" si="0"/>
        <v>10</v>
      </c>
      <c r="M31" t="b">
        <f t="shared" si="1"/>
        <v>0</v>
      </c>
      <c r="N31">
        <f t="shared" si="2"/>
        <v>4</v>
      </c>
      <c r="O31" t="b">
        <f t="shared" si="3"/>
        <v>0</v>
      </c>
      <c r="P31" t="b">
        <f t="shared" si="4"/>
        <v>0</v>
      </c>
      <c r="Q31">
        <f t="shared" si="5"/>
        <v>4</v>
      </c>
      <c r="R31">
        <f t="shared" si="20"/>
        <v>2</v>
      </c>
      <c r="U31" t="b">
        <f t="shared" si="6"/>
        <v>0</v>
      </c>
      <c r="V31" t="b">
        <f t="shared" si="7"/>
        <v>0</v>
      </c>
      <c r="W31">
        <f t="shared" si="8"/>
        <v>2</v>
      </c>
      <c r="X31" t="b">
        <f t="shared" si="9"/>
        <v>0</v>
      </c>
      <c r="Y31">
        <f t="shared" si="21"/>
        <v>1</v>
      </c>
      <c r="AA31" t="b">
        <f t="shared" si="10"/>
        <v>0</v>
      </c>
      <c r="AB31">
        <f t="shared" si="22"/>
        <v>1</v>
      </c>
      <c r="AC31" t="b">
        <f t="shared" si="23"/>
        <v>0</v>
      </c>
      <c r="AE31" t="b">
        <f t="shared" si="11"/>
        <v>0</v>
      </c>
      <c r="AF31" t="b">
        <f t="shared" si="12"/>
        <v>0</v>
      </c>
      <c r="AG31" t="b">
        <f t="shared" si="13"/>
        <v>0</v>
      </c>
      <c r="AH31" t="b">
        <f t="shared" si="14"/>
        <v>0</v>
      </c>
      <c r="AI31">
        <f t="shared" si="24"/>
        <v>0</v>
      </c>
      <c r="AJ31" t="b">
        <f t="shared" si="25"/>
        <v>0</v>
      </c>
      <c r="AL31" t="b">
        <f t="shared" si="15"/>
        <v>0</v>
      </c>
      <c r="AM31" t="b">
        <f t="shared" si="16"/>
        <v>0</v>
      </c>
      <c r="AN31" t="b">
        <f t="shared" si="17"/>
        <v>0</v>
      </c>
      <c r="AO31" t="b">
        <f t="shared" si="18"/>
        <v>0</v>
      </c>
      <c r="AP31">
        <f t="shared" si="26"/>
        <v>0</v>
      </c>
      <c r="AQ31" t="b">
        <f t="shared" si="27"/>
        <v>0</v>
      </c>
    </row>
    <row r="32" spans="1:43" x14ac:dyDescent="0.25">
      <c r="A32">
        <v>74</v>
      </c>
      <c r="B32" t="s">
        <v>116</v>
      </c>
      <c r="C32">
        <v>8</v>
      </c>
      <c r="D32">
        <v>0</v>
      </c>
      <c r="E32">
        <v>1</v>
      </c>
      <c r="F32">
        <v>1</v>
      </c>
      <c r="G32">
        <v>0</v>
      </c>
      <c r="H32">
        <v>4</v>
      </c>
      <c r="J32" s="1">
        <f t="shared" si="19"/>
        <v>4</v>
      </c>
      <c r="K32">
        <f t="shared" si="0"/>
        <v>6</v>
      </c>
      <c r="M32" t="b">
        <f t="shared" si="1"/>
        <v>0</v>
      </c>
      <c r="N32">
        <f t="shared" si="2"/>
        <v>1</v>
      </c>
      <c r="O32" t="b">
        <f t="shared" si="3"/>
        <v>0</v>
      </c>
      <c r="P32" t="b">
        <f t="shared" si="4"/>
        <v>0</v>
      </c>
      <c r="Q32">
        <f t="shared" si="5"/>
        <v>4</v>
      </c>
      <c r="R32">
        <f t="shared" si="20"/>
        <v>2</v>
      </c>
      <c r="U32" t="b">
        <f t="shared" si="6"/>
        <v>0</v>
      </c>
      <c r="V32" t="b">
        <f t="shared" si="7"/>
        <v>0</v>
      </c>
      <c r="W32">
        <f t="shared" si="8"/>
        <v>1</v>
      </c>
      <c r="X32" t="b">
        <f t="shared" si="9"/>
        <v>0</v>
      </c>
      <c r="Y32">
        <f t="shared" si="21"/>
        <v>1</v>
      </c>
      <c r="AA32" t="b">
        <f t="shared" si="10"/>
        <v>0</v>
      </c>
      <c r="AB32">
        <f t="shared" si="22"/>
        <v>1</v>
      </c>
      <c r="AC32" t="b">
        <f t="shared" si="23"/>
        <v>0</v>
      </c>
      <c r="AE32" t="b">
        <f t="shared" si="11"/>
        <v>0</v>
      </c>
      <c r="AF32" t="b">
        <f t="shared" si="12"/>
        <v>0</v>
      </c>
      <c r="AG32" t="b">
        <f t="shared" si="13"/>
        <v>0</v>
      </c>
      <c r="AH32" t="b">
        <f t="shared" si="14"/>
        <v>0</v>
      </c>
      <c r="AI32">
        <f t="shared" si="24"/>
        <v>0</v>
      </c>
      <c r="AJ32" t="b">
        <f t="shared" si="25"/>
        <v>0</v>
      </c>
      <c r="AL32" t="b">
        <f t="shared" si="15"/>
        <v>0</v>
      </c>
      <c r="AM32" t="b">
        <f t="shared" si="16"/>
        <v>0</v>
      </c>
      <c r="AN32" t="b">
        <f t="shared" si="17"/>
        <v>0</v>
      </c>
      <c r="AO32" t="b">
        <f t="shared" si="18"/>
        <v>0</v>
      </c>
      <c r="AP32">
        <f t="shared" si="26"/>
        <v>0</v>
      </c>
      <c r="AQ32" t="b">
        <f t="shared" si="27"/>
        <v>0</v>
      </c>
    </row>
    <row r="33" spans="1:43" x14ac:dyDescent="0.25">
      <c r="A33">
        <v>102</v>
      </c>
      <c r="B33" t="s">
        <v>146</v>
      </c>
      <c r="C33">
        <v>14</v>
      </c>
      <c r="D33">
        <v>0</v>
      </c>
      <c r="E33">
        <v>0</v>
      </c>
      <c r="F33">
        <v>1</v>
      </c>
      <c r="G33">
        <v>0</v>
      </c>
      <c r="H33">
        <v>4</v>
      </c>
      <c r="J33" s="1">
        <f t="shared" si="19"/>
        <v>4</v>
      </c>
      <c r="K33">
        <f t="shared" si="0"/>
        <v>5</v>
      </c>
      <c r="M33" t="b">
        <f t="shared" si="1"/>
        <v>0</v>
      </c>
      <c r="N33" t="b">
        <f t="shared" si="2"/>
        <v>0</v>
      </c>
      <c r="O33">
        <f t="shared" si="3"/>
        <v>1</v>
      </c>
      <c r="P33" t="b">
        <f t="shared" si="4"/>
        <v>0</v>
      </c>
      <c r="Q33">
        <f t="shared" si="5"/>
        <v>4</v>
      </c>
      <c r="R33">
        <f t="shared" si="20"/>
        <v>2</v>
      </c>
      <c r="U33" t="b">
        <f t="shared" si="6"/>
        <v>0</v>
      </c>
      <c r="V33" t="b">
        <f t="shared" si="7"/>
        <v>0</v>
      </c>
      <c r="W33">
        <f t="shared" si="8"/>
        <v>1</v>
      </c>
      <c r="X33" t="b">
        <f t="shared" si="9"/>
        <v>0</v>
      </c>
      <c r="Y33">
        <f t="shared" si="21"/>
        <v>1</v>
      </c>
      <c r="AA33" t="b">
        <f t="shared" si="10"/>
        <v>0</v>
      </c>
      <c r="AB33">
        <f t="shared" si="22"/>
        <v>1</v>
      </c>
      <c r="AC33" t="b">
        <f t="shared" si="23"/>
        <v>0</v>
      </c>
      <c r="AE33" t="b">
        <f t="shared" si="11"/>
        <v>0</v>
      </c>
      <c r="AF33" t="b">
        <f t="shared" si="12"/>
        <v>0</v>
      </c>
      <c r="AG33" t="b">
        <f t="shared" si="13"/>
        <v>0</v>
      </c>
      <c r="AH33" t="b">
        <f t="shared" si="14"/>
        <v>0</v>
      </c>
      <c r="AI33">
        <f t="shared" si="24"/>
        <v>0</v>
      </c>
      <c r="AJ33" t="b">
        <f t="shared" si="25"/>
        <v>0</v>
      </c>
      <c r="AL33" t="b">
        <f t="shared" si="15"/>
        <v>0</v>
      </c>
      <c r="AM33" t="b">
        <f t="shared" si="16"/>
        <v>0</v>
      </c>
      <c r="AN33" t="b">
        <f t="shared" si="17"/>
        <v>0</v>
      </c>
      <c r="AO33" t="b">
        <f t="shared" si="18"/>
        <v>0</v>
      </c>
      <c r="AP33">
        <f t="shared" si="26"/>
        <v>0</v>
      </c>
      <c r="AQ33" t="b">
        <f t="shared" si="27"/>
        <v>0</v>
      </c>
    </row>
    <row r="34" spans="1:43" x14ac:dyDescent="0.25">
      <c r="A34">
        <v>16</v>
      </c>
      <c r="B34" t="s">
        <v>25</v>
      </c>
      <c r="C34">
        <v>22</v>
      </c>
      <c r="D34">
        <v>4</v>
      </c>
      <c r="E34">
        <v>5</v>
      </c>
      <c r="F34">
        <v>0</v>
      </c>
      <c r="G34">
        <v>0</v>
      </c>
      <c r="H34">
        <v>4</v>
      </c>
      <c r="J34" s="1">
        <f t="shared" si="19"/>
        <v>5</v>
      </c>
      <c r="K34">
        <f t="shared" si="0"/>
        <v>13</v>
      </c>
      <c r="M34">
        <f t="shared" si="1"/>
        <v>4</v>
      </c>
      <c r="N34" t="b">
        <f t="shared" si="2"/>
        <v>0</v>
      </c>
      <c r="O34" t="b">
        <f t="shared" si="3"/>
        <v>0</v>
      </c>
      <c r="P34" t="b">
        <f t="shared" si="4"/>
        <v>0</v>
      </c>
      <c r="Q34">
        <f t="shared" si="5"/>
        <v>4</v>
      </c>
      <c r="R34">
        <f t="shared" si="20"/>
        <v>2</v>
      </c>
      <c r="U34" t="b">
        <f t="shared" si="6"/>
        <v>0</v>
      </c>
      <c r="V34">
        <f t="shared" si="7"/>
        <v>5</v>
      </c>
      <c r="W34" t="b">
        <f t="shared" si="8"/>
        <v>0</v>
      </c>
      <c r="X34" t="b">
        <f t="shared" si="9"/>
        <v>0</v>
      </c>
      <c r="Y34">
        <f t="shared" si="21"/>
        <v>1</v>
      </c>
      <c r="AA34" t="b">
        <f t="shared" si="10"/>
        <v>0</v>
      </c>
      <c r="AB34">
        <f t="shared" si="22"/>
        <v>1</v>
      </c>
      <c r="AC34" t="b">
        <f t="shared" si="23"/>
        <v>0</v>
      </c>
      <c r="AE34">
        <f t="shared" si="11"/>
        <v>1</v>
      </c>
      <c r="AF34" t="b">
        <f t="shared" si="12"/>
        <v>0</v>
      </c>
      <c r="AG34" t="b">
        <f t="shared" si="13"/>
        <v>0</v>
      </c>
      <c r="AH34" t="b">
        <f t="shared" si="14"/>
        <v>0</v>
      </c>
      <c r="AI34">
        <f t="shared" si="24"/>
        <v>1</v>
      </c>
      <c r="AJ34">
        <f t="shared" si="25"/>
        <v>1</v>
      </c>
      <c r="AL34" t="b">
        <f t="shared" si="15"/>
        <v>0</v>
      </c>
      <c r="AM34" t="b">
        <f t="shared" si="16"/>
        <v>0</v>
      </c>
      <c r="AN34" t="b">
        <f t="shared" si="17"/>
        <v>0</v>
      </c>
      <c r="AO34" t="b">
        <f t="shared" si="18"/>
        <v>0</v>
      </c>
      <c r="AP34">
        <f t="shared" si="26"/>
        <v>0</v>
      </c>
      <c r="AQ34" t="b">
        <f t="shared" si="27"/>
        <v>0</v>
      </c>
    </row>
    <row r="35" spans="1:43" x14ac:dyDescent="0.25">
      <c r="A35">
        <v>44</v>
      </c>
      <c r="B35" t="s">
        <v>46</v>
      </c>
      <c r="C35">
        <v>13</v>
      </c>
      <c r="D35">
        <v>0</v>
      </c>
      <c r="E35">
        <v>4</v>
      </c>
      <c r="F35">
        <v>0</v>
      </c>
      <c r="G35">
        <v>0</v>
      </c>
      <c r="H35">
        <v>4</v>
      </c>
      <c r="J35" s="1">
        <f t="shared" si="19"/>
        <v>4</v>
      </c>
      <c r="K35">
        <f t="shared" si="0"/>
        <v>8</v>
      </c>
      <c r="M35" t="b">
        <f t="shared" si="1"/>
        <v>0</v>
      </c>
      <c r="N35">
        <f t="shared" si="2"/>
        <v>4</v>
      </c>
      <c r="O35" t="b">
        <f t="shared" si="3"/>
        <v>0</v>
      </c>
      <c r="P35" t="b">
        <f t="shared" si="4"/>
        <v>0</v>
      </c>
      <c r="Q35">
        <f t="shared" si="5"/>
        <v>4</v>
      </c>
      <c r="R35">
        <f t="shared" si="20"/>
        <v>2</v>
      </c>
      <c r="U35" t="b">
        <f t="shared" si="6"/>
        <v>0</v>
      </c>
      <c r="V35">
        <f t="shared" si="7"/>
        <v>4</v>
      </c>
      <c r="W35" t="b">
        <f t="shared" si="8"/>
        <v>0</v>
      </c>
      <c r="X35" t="b">
        <f t="shared" si="9"/>
        <v>0</v>
      </c>
      <c r="Y35">
        <f t="shared" si="21"/>
        <v>1</v>
      </c>
      <c r="AA35" t="b">
        <f t="shared" si="10"/>
        <v>0</v>
      </c>
      <c r="AB35">
        <f t="shared" si="22"/>
        <v>1</v>
      </c>
      <c r="AC35" t="b">
        <f t="shared" si="23"/>
        <v>0</v>
      </c>
      <c r="AE35" t="b">
        <f t="shared" si="11"/>
        <v>0</v>
      </c>
      <c r="AF35" t="b">
        <f t="shared" si="12"/>
        <v>0</v>
      </c>
      <c r="AG35" t="b">
        <f t="shared" si="13"/>
        <v>0</v>
      </c>
      <c r="AH35" t="b">
        <f t="shared" si="14"/>
        <v>0</v>
      </c>
      <c r="AI35">
        <f t="shared" si="24"/>
        <v>0</v>
      </c>
      <c r="AJ35" t="b">
        <f t="shared" si="25"/>
        <v>0</v>
      </c>
      <c r="AL35" t="b">
        <f t="shared" si="15"/>
        <v>0</v>
      </c>
      <c r="AM35" t="b">
        <f t="shared" si="16"/>
        <v>0</v>
      </c>
      <c r="AN35" t="b">
        <f t="shared" si="17"/>
        <v>0</v>
      </c>
      <c r="AO35" t="b">
        <f t="shared" si="18"/>
        <v>0</v>
      </c>
      <c r="AP35">
        <f t="shared" si="26"/>
        <v>0</v>
      </c>
      <c r="AQ35" t="b">
        <f t="shared" si="27"/>
        <v>0</v>
      </c>
    </row>
    <row r="36" spans="1:43" x14ac:dyDescent="0.25">
      <c r="A36">
        <v>27</v>
      </c>
      <c r="B36" t="s">
        <v>69</v>
      </c>
      <c r="C36">
        <v>10</v>
      </c>
      <c r="D36">
        <v>3</v>
      </c>
      <c r="E36">
        <v>3</v>
      </c>
      <c r="F36">
        <v>0</v>
      </c>
      <c r="G36">
        <v>0</v>
      </c>
      <c r="H36">
        <v>4</v>
      </c>
      <c r="J36" s="1">
        <f t="shared" si="19"/>
        <v>4</v>
      </c>
      <c r="K36">
        <f t="shared" si="0"/>
        <v>10</v>
      </c>
      <c r="M36">
        <f t="shared" si="1"/>
        <v>3</v>
      </c>
      <c r="N36" t="b">
        <f t="shared" si="2"/>
        <v>0</v>
      </c>
      <c r="O36" t="b">
        <f t="shared" si="3"/>
        <v>0</v>
      </c>
      <c r="P36" t="b">
        <f t="shared" si="4"/>
        <v>0</v>
      </c>
      <c r="Q36">
        <f t="shared" si="5"/>
        <v>4</v>
      </c>
      <c r="R36">
        <f t="shared" si="20"/>
        <v>2</v>
      </c>
      <c r="U36" t="b">
        <f t="shared" si="6"/>
        <v>0</v>
      </c>
      <c r="V36">
        <f t="shared" si="7"/>
        <v>3</v>
      </c>
      <c r="W36" t="b">
        <f t="shared" si="8"/>
        <v>0</v>
      </c>
      <c r="X36" t="b">
        <f t="shared" si="9"/>
        <v>0</v>
      </c>
      <c r="Y36">
        <f t="shared" si="21"/>
        <v>1</v>
      </c>
      <c r="AA36" t="b">
        <f t="shared" si="10"/>
        <v>0</v>
      </c>
      <c r="AB36">
        <f t="shared" si="22"/>
        <v>1</v>
      </c>
      <c r="AC36" t="b">
        <f t="shared" si="23"/>
        <v>0</v>
      </c>
      <c r="AE36" t="b">
        <f t="shared" si="11"/>
        <v>0</v>
      </c>
      <c r="AF36" t="b">
        <f t="shared" si="12"/>
        <v>0</v>
      </c>
      <c r="AG36" t="b">
        <f t="shared" si="13"/>
        <v>0</v>
      </c>
      <c r="AH36" t="b">
        <f t="shared" si="14"/>
        <v>0</v>
      </c>
      <c r="AI36">
        <f t="shared" si="24"/>
        <v>0</v>
      </c>
      <c r="AJ36" t="b">
        <f t="shared" si="25"/>
        <v>0</v>
      </c>
      <c r="AL36" t="b">
        <f t="shared" si="15"/>
        <v>0</v>
      </c>
      <c r="AM36" t="b">
        <f t="shared" si="16"/>
        <v>0</v>
      </c>
      <c r="AN36" t="b">
        <f t="shared" si="17"/>
        <v>0</v>
      </c>
      <c r="AO36" t="b">
        <f t="shared" si="18"/>
        <v>0</v>
      </c>
      <c r="AP36">
        <f t="shared" si="26"/>
        <v>0</v>
      </c>
      <c r="AQ36" t="b">
        <f t="shared" si="27"/>
        <v>0</v>
      </c>
    </row>
    <row r="37" spans="1:43" x14ac:dyDescent="0.25">
      <c r="A37">
        <v>66</v>
      </c>
      <c r="B37" t="s">
        <v>91</v>
      </c>
      <c r="C37">
        <v>5</v>
      </c>
      <c r="D37">
        <v>0</v>
      </c>
      <c r="E37">
        <v>2</v>
      </c>
      <c r="F37">
        <v>0</v>
      </c>
      <c r="G37">
        <v>0</v>
      </c>
      <c r="H37">
        <v>4</v>
      </c>
      <c r="J37" s="1">
        <f t="shared" si="19"/>
        <v>4</v>
      </c>
      <c r="K37">
        <f t="shared" si="0"/>
        <v>6</v>
      </c>
      <c r="M37" t="b">
        <f t="shared" si="1"/>
        <v>0</v>
      </c>
      <c r="N37">
        <f t="shared" si="2"/>
        <v>2</v>
      </c>
      <c r="O37" t="b">
        <f t="shared" si="3"/>
        <v>0</v>
      </c>
      <c r="P37" t="b">
        <f t="shared" si="4"/>
        <v>0</v>
      </c>
      <c r="Q37">
        <f t="shared" si="5"/>
        <v>4</v>
      </c>
      <c r="R37">
        <f t="shared" si="20"/>
        <v>2</v>
      </c>
      <c r="U37" t="b">
        <f t="shared" si="6"/>
        <v>0</v>
      </c>
      <c r="V37">
        <f t="shared" si="7"/>
        <v>2</v>
      </c>
      <c r="W37" t="b">
        <f t="shared" si="8"/>
        <v>0</v>
      </c>
      <c r="X37" t="b">
        <f t="shared" si="9"/>
        <v>0</v>
      </c>
      <c r="Y37">
        <f t="shared" si="21"/>
        <v>1</v>
      </c>
      <c r="AA37" t="b">
        <f t="shared" si="10"/>
        <v>0</v>
      </c>
      <c r="AB37">
        <f t="shared" si="22"/>
        <v>1</v>
      </c>
      <c r="AC37" t="b">
        <f t="shared" si="23"/>
        <v>0</v>
      </c>
      <c r="AE37" t="b">
        <f t="shared" si="11"/>
        <v>0</v>
      </c>
      <c r="AF37" t="b">
        <f t="shared" si="12"/>
        <v>0</v>
      </c>
      <c r="AG37" t="b">
        <f t="shared" si="13"/>
        <v>0</v>
      </c>
      <c r="AH37" t="b">
        <f t="shared" si="14"/>
        <v>0</v>
      </c>
      <c r="AI37">
        <f t="shared" si="24"/>
        <v>0</v>
      </c>
      <c r="AJ37" t="b">
        <f t="shared" si="25"/>
        <v>0</v>
      </c>
      <c r="AL37" t="b">
        <f t="shared" si="15"/>
        <v>0</v>
      </c>
      <c r="AM37" t="b">
        <f t="shared" si="16"/>
        <v>0</v>
      </c>
      <c r="AN37" t="b">
        <f t="shared" si="17"/>
        <v>0</v>
      </c>
      <c r="AO37" t="b">
        <f t="shared" si="18"/>
        <v>0</v>
      </c>
      <c r="AP37">
        <f t="shared" si="26"/>
        <v>0</v>
      </c>
      <c r="AQ37" t="b">
        <f t="shared" si="27"/>
        <v>0</v>
      </c>
    </row>
    <row r="38" spans="1:43" x14ac:dyDescent="0.25">
      <c r="A38">
        <v>49</v>
      </c>
      <c r="B38" t="s">
        <v>81</v>
      </c>
      <c r="C38">
        <v>4</v>
      </c>
      <c r="D38">
        <v>2</v>
      </c>
      <c r="E38">
        <v>1</v>
      </c>
      <c r="F38">
        <v>0</v>
      </c>
      <c r="G38">
        <v>0</v>
      </c>
      <c r="H38">
        <v>4</v>
      </c>
      <c r="J38" s="1">
        <f t="shared" si="19"/>
        <v>4</v>
      </c>
      <c r="K38">
        <f t="shared" si="0"/>
        <v>7</v>
      </c>
      <c r="M38">
        <f t="shared" si="1"/>
        <v>2</v>
      </c>
      <c r="N38" t="b">
        <f t="shared" si="2"/>
        <v>0</v>
      </c>
      <c r="O38" t="b">
        <f t="shared" si="3"/>
        <v>0</v>
      </c>
      <c r="P38" t="b">
        <f t="shared" si="4"/>
        <v>0</v>
      </c>
      <c r="Q38">
        <f t="shared" si="5"/>
        <v>4</v>
      </c>
      <c r="R38">
        <f t="shared" si="20"/>
        <v>2</v>
      </c>
      <c r="U38" t="b">
        <f t="shared" si="6"/>
        <v>0</v>
      </c>
      <c r="V38">
        <f t="shared" si="7"/>
        <v>1</v>
      </c>
      <c r="W38" t="b">
        <f t="shared" si="8"/>
        <v>0</v>
      </c>
      <c r="X38" t="b">
        <f t="shared" si="9"/>
        <v>0</v>
      </c>
      <c r="Y38">
        <f t="shared" si="21"/>
        <v>1</v>
      </c>
      <c r="AA38" t="b">
        <f t="shared" si="10"/>
        <v>0</v>
      </c>
      <c r="AB38">
        <f t="shared" si="22"/>
        <v>1</v>
      </c>
      <c r="AC38" t="b">
        <f t="shared" si="23"/>
        <v>0</v>
      </c>
      <c r="AE38" t="b">
        <f t="shared" si="11"/>
        <v>0</v>
      </c>
      <c r="AF38" t="b">
        <f t="shared" si="12"/>
        <v>0</v>
      </c>
      <c r="AG38" t="b">
        <f t="shared" si="13"/>
        <v>0</v>
      </c>
      <c r="AH38" t="b">
        <f t="shared" si="14"/>
        <v>0</v>
      </c>
      <c r="AI38">
        <f t="shared" si="24"/>
        <v>0</v>
      </c>
      <c r="AJ38" t="b">
        <f t="shared" si="25"/>
        <v>0</v>
      </c>
      <c r="AL38" t="b">
        <f t="shared" si="15"/>
        <v>0</v>
      </c>
      <c r="AM38" t="b">
        <f t="shared" si="16"/>
        <v>0</v>
      </c>
      <c r="AN38" t="b">
        <f t="shared" si="17"/>
        <v>0</v>
      </c>
      <c r="AO38" t="b">
        <f t="shared" si="18"/>
        <v>0</v>
      </c>
      <c r="AP38">
        <f t="shared" si="26"/>
        <v>0</v>
      </c>
      <c r="AQ38" t="b">
        <f t="shared" si="27"/>
        <v>0</v>
      </c>
    </row>
    <row r="39" spans="1:43" x14ac:dyDescent="0.25">
      <c r="A39">
        <v>87</v>
      </c>
      <c r="B39" t="s">
        <v>126</v>
      </c>
      <c r="C39">
        <v>7</v>
      </c>
      <c r="D39">
        <v>0</v>
      </c>
      <c r="E39">
        <v>1</v>
      </c>
      <c r="F39">
        <v>0</v>
      </c>
      <c r="G39">
        <v>0</v>
      </c>
      <c r="H39">
        <v>4</v>
      </c>
      <c r="J39" s="1">
        <f t="shared" si="19"/>
        <v>4</v>
      </c>
      <c r="K39">
        <f t="shared" si="0"/>
        <v>5</v>
      </c>
      <c r="M39" t="b">
        <f t="shared" si="1"/>
        <v>0</v>
      </c>
      <c r="N39">
        <f t="shared" si="2"/>
        <v>1</v>
      </c>
      <c r="O39" t="b">
        <f t="shared" si="3"/>
        <v>0</v>
      </c>
      <c r="P39" t="b">
        <f t="shared" si="4"/>
        <v>0</v>
      </c>
      <c r="Q39">
        <f t="shared" si="5"/>
        <v>4</v>
      </c>
      <c r="R39">
        <f t="shared" si="20"/>
        <v>2</v>
      </c>
      <c r="U39" t="b">
        <f t="shared" si="6"/>
        <v>0</v>
      </c>
      <c r="V39">
        <f t="shared" si="7"/>
        <v>1</v>
      </c>
      <c r="W39" t="b">
        <f t="shared" si="8"/>
        <v>0</v>
      </c>
      <c r="X39" t="b">
        <f t="shared" si="9"/>
        <v>0</v>
      </c>
      <c r="Y39">
        <f t="shared" si="21"/>
        <v>1</v>
      </c>
      <c r="AA39" t="b">
        <f t="shared" si="10"/>
        <v>0</v>
      </c>
      <c r="AB39">
        <f t="shared" si="22"/>
        <v>1</v>
      </c>
      <c r="AC39" t="b">
        <f t="shared" si="23"/>
        <v>0</v>
      </c>
      <c r="AE39" t="b">
        <f t="shared" si="11"/>
        <v>0</v>
      </c>
      <c r="AF39" t="b">
        <f t="shared" si="12"/>
        <v>0</v>
      </c>
      <c r="AG39" t="b">
        <f t="shared" si="13"/>
        <v>0</v>
      </c>
      <c r="AH39" t="b">
        <f t="shared" si="14"/>
        <v>0</v>
      </c>
      <c r="AI39">
        <f t="shared" si="24"/>
        <v>0</v>
      </c>
      <c r="AJ39" t="b">
        <f t="shared" si="25"/>
        <v>0</v>
      </c>
      <c r="AL39" t="b">
        <f t="shared" si="15"/>
        <v>0</v>
      </c>
      <c r="AM39" t="b">
        <f t="shared" si="16"/>
        <v>0</v>
      </c>
      <c r="AN39" t="b">
        <f t="shared" si="17"/>
        <v>0</v>
      </c>
      <c r="AO39" t="b">
        <f t="shared" si="18"/>
        <v>0</v>
      </c>
      <c r="AP39">
        <f t="shared" si="26"/>
        <v>0</v>
      </c>
      <c r="AQ39" t="b">
        <f t="shared" si="27"/>
        <v>0</v>
      </c>
    </row>
    <row r="40" spans="1:43" x14ac:dyDescent="0.25">
      <c r="A40">
        <v>117</v>
      </c>
      <c r="B40" t="s">
        <v>181</v>
      </c>
      <c r="C40">
        <v>4</v>
      </c>
      <c r="D40">
        <v>0</v>
      </c>
      <c r="E40">
        <v>1</v>
      </c>
      <c r="F40">
        <v>0</v>
      </c>
      <c r="G40">
        <v>0</v>
      </c>
      <c r="H40">
        <v>4</v>
      </c>
      <c r="J40" s="1">
        <f t="shared" si="19"/>
        <v>4</v>
      </c>
      <c r="K40">
        <f t="shared" si="0"/>
        <v>5</v>
      </c>
      <c r="M40" t="b">
        <f t="shared" si="1"/>
        <v>0</v>
      </c>
      <c r="N40">
        <f t="shared" si="2"/>
        <v>1</v>
      </c>
      <c r="O40" t="b">
        <f t="shared" si="3"/>
        <v>0</v>
      </c>
      <c r="P40" t="b">
        <f t="shared" si="4"/>
        <v>0</v>
      </c>
      <c r="Q40">
        <f t="shared" si="5"/>
        <v>4</v>
      </c>
      <c r="R40">
        <f t="shared" si="20"/>
        <v>2</v>
      </c>
      <c r="U40" t="b">
        <f t="shared" si="6"/>
        <v>0</v>
      </c>
      <c r="V40">
        <f t="shared" si="7"/>
        <v>1</v>
      </c>
      <c r="W40" t="b">
        <f t="shared" si="8"/>
        <v>0</v>
      </c>
      <c r="X40" t="b">
        <f t="shared" si="9"/>
        <v>0</v>
      </c>
      <c r="Y40">
        <f t="shared" si="21"/>
        <v>1</v>
      </c>
      <c r="AA40" t="b">
        <f t="shared" si="10"/>
        <v>0</v>
      </c>
      <c r="AB40">
        <f t="shared" si="22"/>
        <v>1</v>
      </c>
      <c r="AC40" t="b">
        <f t="shared" si="23"/>
        <v>0</v>
      </c>
      <c r="AE40" t="b">
        <f t="shared" si="11"/>
        <v>0</v>
      </c>
      <c r="AF40" t="b">
        <f t="shared" si="12"/>
        <v>0</v>
      </c>
      <c r="AG40" t="b">
        <f t="shared" si="13"/>
        <v>0</v>
      </c>
      <c r="AH40" t="b">
        <f t="shared" si="14"/>
        <v>0</v>
      </c>
      <c r="AI40">
        <f t="shared" si="24"/>
        <v>0</v>
      </c>
      <c r="AJ40" t="b">
        <f t="shared" si="25"/>
        <v>0</v>
      </c>
      <c r="AL40" t="b">
        <f t="shared" si="15"/>
        <v>0</v>
      </c>
      <c r="AM40" t="b">
        <f t="shared" si="16"/>
        <v>0</v>
      </c>
      <c r="AN40" t="b">
        <f t="shared" si="17"/>
        <v>0</v>
      </c>
      <c r="AO40" t="b">
        <f t="shared" si="18"/>
        <v>0</v>
      </c>
      <c r="AP40">
        <f t="shared" si="26"/>
        <v>0</v>
      </c>
      <c r="AQ40" t="b">
        <f t="shared" si="27"/>
        <v>0</v>
      </c>
    </row>
    <row r="41" spans="1:43" x14ac:dyDescent="0.25">
      <c r="A41">
        <v>75</v>
      </c>
      <c r="B41" t="s">
        <v>226</v>
      </c>
      <c r="C41">
        <v>3</v>
      </c>
      <c r="D41">
        <v>0</v>
      </c>
      <c r="E41">
        <v>1</v>
      </c>
      <c r="F41">
        <v>0</v>
      </c>
      <c r="G41">
        <v>0</v>
      </c>
      <c r="H41">
        <v>4</v>
      </c>
      <c r="J41" s="1">
        <f t="shared" si="19"/>
        <v>4</v>
      </c>
      <c r="K41">
        <f t="shared" si="0"/>
        <v>5</v>
      </c>
      <c r="M41" t="b">
        <f t="shared" si="1"/>
        <v>0</v>
      </c>
      <c r="N41">
        <f t="shared" si="2"/>
        <v>1</v>
      </c>
      <c r="O41" t="b">
        <f t="shared" si="3"/>
        <v>0</v>
      </c>
      <c r="P41" t="b">
        <f t="shared" si="4"/>
        <v>0</v>
      </c>
      <c r="Q41">
        <f t="shared" si="5"/>
        <v>4</v>
      </c>
      <c r="R41">
        <f t="shared" si="20"/>
        <v>2</v>
      </c>
      <c r="U41" t="b">
        <f t="shared" si="6"/>
        <v>0</v>
      </c>
      <c r="V41">
        <f t="shared" si="7"/>
        <v>1</v>
      </c>
      <c r="W41" t="b">
        <f t="shared" si="8"/>
        <v>0</v>
      </c>
      <c r="X41" t="b">
        <f t="shared" si="9"/>
        <v>0</v>
      </c>
      <c r="Y41">
        <f t="shared" si="21"/>
        <v>1</v>
      </c>
      <c r="AA41" t="b">
        <f t="shared" si="10"/>
        <v>0</v>
      </c>
      <c r="AB41">
        <f t="shared" si="22"/>
        <v>1</v>
      </c>
      <c r="AC41" t="b">
        <f t="shared" si="23"/>
        <v>0</v>
      </c>
      <c r="AE41" t="b">
        <f t="shared" si="11"/>
        <v>0</v>
      </c>
      <c r="AF41" t="b">
        <f t="shared" si="12"/>
        <v>0</v>
      </c>
      <c r="AG41" t="b">
        <f t="shared" si="13"/>
        <v>0</v>
      </c>
      <c r="AH41" t="b">
        <f t="shared" si="14"/>
        <v>0</v>
      </c>
      <c r="AI41">
        <f t="shared" si="24"/>
        <v>0</v>
      </c>
      <c r="AJ41" t="b">
        <f t="shared" si="25"/>
        <v>0</v>
      </c>
      <c r="AL41" t="b">
        <f t="shared" si="15"/>
        <v>0</v>
      </c>
      <c r="AM41" t="b">
        <f t="shared" si="16"/>
        <v>0</v>
      </c>
      <c r="AN41" t="b">
        <f t="shared" si="17"/>
        <v>0</v>
      </c>
      <c r="AO41" t="b">
        <f t="shared" si="18"/>
        <v>0</v>
      </c>
      <c r="AP41">
        <f t="shared" si="26"/>
        <v>0</v>
      </c>
      <c r="AQ41" t="b">
        <f t="shared" si="27"/>
        <v>0</v>
      </c>
    </row>
    <row r="42" spans="1:43" x14ac:dyDescent="0.25">
      <c r="A42">
        <v>70</v>
      </c>
      <c r="B42" t="s">
        <v>93</v>
      </c>
      <c r="C42">
        <v>5</v>
      </c>
      <c r="D42">
        <v>2</v>
      </c>
      <c r="E42">
        <v>0</v>
      </c>
      <c r="F42">
        <v>0</v>
      </c>
      <c r="G42">
        <v>0</v>
      </c>
      <c r="H42">
        <v>4</v>
      </c>
      <c r="J42" s="1">
        <f t="shared" si="19"/>
        <v>4</v>
      </c>
      <c r="K42">
        <f t="shared" si="0"/>
        <v>6</v>
      </c>
      <c r="M42">
        <f t="shared" si="1"/>
        <v>2</v>
      </c>
      <c r="N42" t="b">
        <f t="shared" si="2"/>
        <v>0</v>
      </c>
      <c r="O42" t="b">
        <f t="shared" si="3"/>
        <v>0</v>
      </c>
      <c r="P42" t="b">
        <f t="shared" si="4"/>
        <v>0</v>
      </c>
      <c r="Q42">
        <f t="shared" si="5"/>
        <v>4</v>
      </c>
      <c r="R42">
        <f t="shared" si="20"/>
        <v>2</v>
      </c>
      <c r="U42">
        <f t="shared" si="6"/>
        <v>2</v>
      </c>
      <c r="V42" t="b">
        <f t="shared" si="7"/>
        <v>0</v>
      </c>
      <c r="W42" t="b">
        <f t="shared" si="8"/>
        <v>0</v>
      </c>
      <c r="X42" t="b">
        <f t="shared" si="9"/>
        <v>0</v>
      </c>
      <c r="Y42">
        <f t="shared" si="21"/>
        <v>1</v>
      </c>
      <c r="AA42" t="b">
        <f t="shared" si="10"/>
        <v>0</v>
      </c>
      <c r="AB42">
        <f t="shared" si="22"/>
        <v>1</v>
      </c>
      <c r="AC42" t="b">
        <f t="shared" si="23"/>
        <v>0</v>
      </c>
      <c r="AE42" t="b">
        <f t="shared" si="11"/>
        <v>0</v>
      </c>
      <c r="AF42" t="b">
        <f t="shared" si="12"/>
        <v>0</v>
      </c>
      <c r="AG42" t="b">
        <f t="shared" si="13"/>
        <v>0</v>
      </c>
      <c r="AH42" t="b">
        <f t="shared" si="14"/>
        <v>0</v>
      </c>
      <c r="AI42">
        <f t="shared" si="24"/>
        <v>0</v>
      </c>
      <c r="AJ42" t="b">
        <f t="shared" si="25"/>
        <v>0</v>
      </c>
      <c r="AL42" t="b">
        <f t="shared" si="15"/>
        <v>0</v>
      </c>
      <c r="AM42" t="b">
        <f t="shared" si="16"/>
        <v>0</v>
      </c>
      <c r="AN42" t="b">
        <f t="shared" si="17"/>
        <v>0</v>
      </c>
      <c r="AO42" t="b">
        <f t="shared" si="18"/>
        <v>0</v>
      </c>
      <c r="AP42">
        <f t="shared" si="26"/>
        <v>0</v>
      </c>
      <c r="AQ42" t="b">
        <f t="shared" si="27"/>
        <v>0</v>
      </c>
    </row>
    <row r="43" spans="1:43" x14ac:dyDescent="0.25">
      <c r="A43">
        <v>145</v>
      </c>
      <c r="B43" t="s">
        <v>159</v>
      </c>
      <c r="C43" s="1">
        <v>6</v>
      </c>
      <c r="D43" s="1">
        <v>0</v>
      </c>
      <c r="E43" s="1">
        <v>0</v>
      </c>
      <c r="F43" s="1">
        <v>0</v>
      </c>
      <c r="G43" s="1">
        <v>0</v>
      </c>
      <c r="H43" s="1">
        <v>4</v>
      </c>
      <c r="J43" s="1">
        <f t="shared" si="19"/>
        <v>4</v>
      </c>
      <c r="K43">
        <f t="shared" si="0"/>
        <v>4</v>
      </c>
      <c r="M43" t="b">
        <f t="shared" si="1"/>
        <v>0</v>
      </c>
      <c r="N43" t="b">
        <f t="shared" si="2"/>
        <v>0</v>
      </c>
      <c r="O43" t="b">
        <f t="shared" si="3"/>
        <v>0</v>
      </c>
      <c r="P43" t="b">
        <f t="shared" si="4"/>
        <v>0</v>
      </c>
      <c r="Q43">
        <f t="shared" si="5"/>
        <v>4</v>
      </c>
      <c r="R43">
        <f t="shared" si="20"/>
        <v>1</v>
      </c>
      <c r="U43" t="b">
        <f t="shared" si="6"/>
        <v>0</v>
      </c>
      <c r="V43" t="b">
        <f t="shared" si="7"/>
        <v>0</v>
      </c>
      <c r="W43" t="b">
        <f t="shared" si="8"/>
        <v>0</v>
      </c>
      <c r="X43" t="b">
        <f t="shared" si="9"/>
        <v>0</v>
      </c>
      <c r="Y43">
        <f t="shared" si="21"/>
        <v>0</v>
      </c>
      <c r="AA43" t="b">
        <f t="shared" si="10"/>
        <v>0</v>
      </c>
      <c r="AB43" t="b">
        <f t="shared" si="22"/>
        <v>0</v>
      </c>
      <c r="AC43" t="b">
        <f t="shared" si="23"/>
        <v>0</v>
      </c>
      <c r="AE43" t="b">
        <f t="shared" si="11"/>
        <v>0</v>
      </c>
      <c r="AF43" t="b">
        <f t="shared" si="12"/>
        <v>0</v>
      </c>
      <c r="AG43" t="b">
        <f t="shared" si="13"/>
        <v>0</v>
      </c>
      <c r="AH43" t="b">
        <f t="shared" si="14"/>
        <v>0</v>
      </c>
      <c r="AI43">
        <f t="shared" si="24"/>
        <v>0</v>
      </c>
      <c r="AJ43" t="b">
        <f t="shared" si="25"/>
        <v>0</v>
      </c>
      <c r="AL43" t="b">
        <f t="shared" si="15"/>
        <v>0</v>
      </c>
      <c r="AM43" t="b">
        <f t="shared" si="16"/>
        <v>0</v>
      </c>
      <c r="AN43" t="b">
        <f t="shared" si="17"/>
        <v>0</v>
      </c>
      <c r="AO43" t="b">
        <f t="shared" si="18"/>
        <v>0</v>
      </c>
      <c r="AP43">
        <f t="shared" si="26"/>
        <v>0</v>
      </c>
      <c r="AQ43" t="b">
        <f t="shared" si="27"/>
        <v>0</v>
      </c>
    </row>
    <row r="44" spans="1:43" x14ac:dyDescent="0.25">
      <c r="A44">
        <v>144</v>
      </c>
      <c r="B44" t="s">
        <v>188</v>
      </c>
      <c r="C44" s="1">
        <v>2</v>
      </c>
      <c r="D44" s="1">
        <v>0</v>
      </c>
      <c r="E44" s="1">
        <v>0</v>
      </c>
      <c r="F44" s="1">
        <v>0</v>
      </c>
      <c r="G44" s="1">
        <v>0</v>
      </c>
      <c r="H44" s="1">
        <v>4</v>
      </c>
      <c r="J44" s="1">
        <f t="shared" si="19"/>
        <v>4</v>
      </c>
      <c r="K44">
        <f t="shared" si="0"/>
        <v>4</v>
      </c>
      <c r="M44" t="b">
        <f t="shared" si="1"/>
        <v>0</v>
      </c>
      <c r="N44" t="b">
        <f t="shared" si="2"/>
        <v>0</v>
      </c>
      <c r="O44" t="b">
        <f t="shared" si="3"/>
        <v>0</v>
      </c>
      <c r="P44" t="b">
        <f t="shared" si="4"/>
        <v>0</v>
      </c>
      <c r="Q44">
        <f t="shared" si="5"/>
        <v>4</v>
      </c>
      <c r="R44">
        <f t="shared" si="20"/>
        <v>1</v>
      </c>
      <c r="U44" t="b">
        <f t="shared" si="6"/>
        <v>0</v>
      </c>
      <c r="V44" t="b">
        <f t="shared" si="7"/>
        <v>0</v>
      </c>
      <c r="W44" t="b">
        <f t="shared" si="8"/>
        <v>0</v>
      </c>
      <c r="X44" t="b">
        <f t="shared" si="9"/>
        <v>0</v>
      </c>
      <c r="Y44">
        <f t="shared" si="21"/>
        <v>0</v>
      </c>
      <c r="AA44" t="b">
        <f t="shared" si="10"/>
        <v>0</v>
      </c>
      <c r="AB44" t="b">
        <f t="shared" si="22"/>
        <v>0</v>
      </c>
      <c r="AC44" t="b">
        <f t="shared" si="23"/>
        <v>0</v>
      </c>
      <c r="AE44" t="b">
        <f t="shared" si="11"/>
        <v>0</v>
      </c>
      <c r="AF44" t="b">
        <f t="shared" si="12"/>
        <v>0</v>
      </c>
      <c r="AG44" t="b">
        <f t="shared" si="13"/>
        <v>0</v>
      </c>
      <c r="AH44" t="b">
        <f t="shared" si="14"/>
        <v>0</v>
      </c>
      <c r="AI44">
        <f t="shared" si="24"/>
        <v>0</v>
      </c>
      <c r="AJ44" t="b">
        <f t="shared" si="25"/>
        <v>0</v>
      </c>
      <c r="AL44" t="b">
        <f t="shared" si="15"/>
        <v>0</v>
      </c>
      <c r="AM44" t="b">
        <f t="shared" si="16"/>
        <v>0</v>
      </c>
      <c r="AN44" t="b">
        <f t="shared" si="17"/>
        <v>0</v>
      </c>
      <c r="AO44" t="b">
        <f t="shared" si="18"/>
        <v>0</v>
      </c>
      <c r="AP44">
        <f t="shared" si="26"/>
        <v>0</v>
      </c>
      <c r="AQ44" t="b">
        <f t="shared" si="27"/>
        <v>0</v>
      </c>
    </row>
    <row r="45" spans="1:43" x14ac:dyDescent="0.25">
      <c r="A45">
        <v>142</v>
      </c>
      <c r="B45" t="s">
        <v>336</v>
      </c>
      <c r="C45" s="1">
        <v>2</v>
      </c>
      <c r="D45" s="1">
        <v>0</v>
      </c>
      <c r="E45" s="1">
        <v>0</v>
      </c>
      <c r="F45" s="1">
        <v>0</v>
      </c>
      <c r="G45" s="1">
        <v>0</v>
      </c>
      <c r="H45" s="1">
        <v>4</v>
      </c>
      <c r="J45" s="1">
        <f t="shared" si="19"/>
        <v>4</v>
      </c>
      <c r="K45">
        <f t="shared" si="0"/>
        <v>4</v>
      </c>
      <c r="M45" t="b">
        <f t="shared" si="1"/>
        <v>0</v>
      </c>
      <c r="N45" t="b">
        <f t="shared" si="2"/>
        <v>0</v>
      </c>
      <c r="O45" t="b">
        <f t="shared" si="3"/>
        <v>0</v>
      </c>
      <c r="P45" t="b">
        <f t="shared" si="4"/>
        <v>0</v>
      </c>
      <c r="Q45">
        <f t="shared" si="5"/>
        <v>4</v>
      </c>
      <c r="R45">
        <f t="shared" si="20"/>
        <v>1</v>
      </c>
      <c r="U45" t="b">
        <f t="shared" si="6"/>
        <v>0</v>
      </c>
      <c r="V45" t="b">
        <f t="shared" si="7"/>
        <v>0</v>
      </c>
      <c r="W45" t="b">
        <f t="shared" si="8"/>
        <v>0</v>
      </c>
      <c r="X45" t="b">
        <f t="shared" si="9"/>
        <v>0</v>
      </c>
      <c r="Y45">
        <f t="shared" si="21"/>
        <v>0</v>
      </c>
      <c r="AA45" t="b">
        <f t="shared" si="10"/>
        <v>0</v>
      </c>
      <c r="AB45" t="b">
        <f t="shared" si="22"/>
        <v>0</v>
      </c>
      <c r="AC45" t="b">
        <f t="shared" si="23"/>
        <v>0</v>
      </c>
      <c r="AE45" t="b">
        <f t="shared" si="11"/>
        <v>0</v>
      </c>
      <c r="AF45" t="b">
        <f t="shared" si="12"/>
        <v>0</v>
      </c>
      <c r="AG45" t="b">
        <f t="shared" si="13"/>
        <v>0</v>
      </c>
      <c r="AH45" t="b">
        <f t="shared" si="14"/>
        <v>0</v>
      </c>
      <c r="AI45">
        <f t="shared" si="24"/>
        <v>0</v>
      </c>
      <c r="AJ45" t="b">
        <f t="shared" si="25"/>
        <v>0</v>
      </c>
      <c r="AL45" t="b">
        <f t="shared" si="15"/>
        <v>0</v>
      </c>
      <c r="AM45" t="b">
        <f t="shared" si="16"/>
        <v>0</v>
      </c>
      <c r="AN45" t="b">
        <f t="shared" si="17"/>
        <v>0</v>
      </c>
      <c r="AO45" t="b">
        <f t="shared" si="18"/>
        <v>0</v>
      </c>
      <c r="AP45">
        <f t="shared" si="26"/>
        <v>0</v>
      </c>
      <c r="AQ45" t="b">
        <f t="shared" si="27"/>
        <v>0</v>
      </c>
    </row>
    <row r="46" spans="1:43" x14ac:dyDescent="0.25">
      <c r="A46">
        <v>139</v>
      </c>
      <c r="B46" t="s">
        <v>187</v>
      </c>
      <c r="C46" s="1">
        <v>3</v>
      </c>
      <c r="D46" s="1">
        <v>0</v>
      </c>
      <c r="E46" s="1">
        <v>0</v>
      </c>
      <c r="F46" s="1">
        <v>0</v>
      </c>
      <c r="G46" s="1">
        <v>0</v>
      </c>
      <c r="H46" s="1">
        <v>4</v>
      </c>
      <c r="J46" s="1">
        <f t="shared" si="19"/>
        <v>4</v>
      </c>
      <c r="K46">
        <f t="shared" si="0"/>
        <v>4</v>
      </c>
      <c r="M46" t="b">
        <f t="shared" si="1"/>
        <v>0</v>
      </c>
      <c r="N46" t="b">
        <f t="shared" si="2"/>
        <v>0</v>
      </c>
      <c r="O46" t="b">
        <f t="shared" si="3"/>
        <v>0</v>
      </c>
      <c r="P46" t="b">
        <f t="shared" si="4"/>
        <v>0</v>
      </c>
      <c r="Q46">
        <f t="shared" si="5"/>
        <v>4</v>
      </c>
      <c r="R46">
        <f t="shared" si="20"/>
        <v>1</v>
      </c>
      <c r="U46" t="b">
        <f t="shared" si="6"/>
        <v>0</v>
      </c>
      <c r="V46" t="b">
        <f t="shared" si="7"/>
        <v>0</v>
      </c>
      <c r="W46" t="b">
        <f t="shared" si="8"/>
        <v>0</v>
      </c>
      <c r="X46" t="b">
        <f t="shared" si="9"/>
        <v>0</v>
      </c>
      <c r="Y46">
        <f t="shared" si="21"/>
        <v>0</v>
      </c>
      <c r="AA46" t="b">
        <f t="shared" si="10"/>
        <v>0</v>
      </c>
      <c r="AB46" t="b">
        <f t="shared" si="22"/>
        <v>0</v>
      </c>
      <c r="AC46" t="b">
        <f t="shared" si="23"/>
        <v>0</v>
      </c>
      <c r="AE46" t="b">
        <f t="shared" si="11"/>
        <v>0</v>
      </c>
      <c r="AF46" t="b">
        <f t="shared" si="12"/>
        <v>0</v>
      </c>
      <c r="AG46" t="b">
        <f t="shared" si="13"/>
        <v>0</v>
      </c>
      <c r="AH46" t="b">
        <f t="shared" si="14"/>
        <v>0</v>
      </c>
      <c r="AI46">
        <f t="shared" si="24"/>
        <v>0</v>
      </c>
      <c r="AJ46" t="b">
        <f t="shared" si="25"/>
        <v>0</v>
      </c>
      <c r="AL46" t="b">
        <f t="shared" si="15"/>
        <v>0</v>
      </c>
      <c r="AM46" t="b">
        <f t="shared" si="16"/>
        <v>0</v>
      </c>
      <c r="AN46" t="b">
        <f t="shared" si="17"/>
        <v>0</v>
      </c>
      <c r="AO46" t="b">
        <f t="shared" si="18"/>
        <v>0</v>
      </c>
      <c r="AP46">
        <f t="shared" si="26"/>
        <v>0</v>
      </c>
      <c r="AQ46" t="b">
        <f t="shared" si="27"/>
        <v>0</v>
      </c>
    </row>
    <row r="47" spans="1:43" x14ac:dyDescent="0.25">
      <c r="A47">
        <v>133</v>
      </c>
      <c r="B47" t="s">
        <v>156</v>
      </c>
      <c r="C47" s="1">
        <v>6</v>
      </c>
      <c r="D47" s="1">
        <v>0</v>
      </c>
      <c r="E47" s="1">
        <v>0</v>
      </c>
      <c r="F47" s="1">
        <v>0</v>
      </c>
      <c r="G47" s="1">
        <v>0</v>
      </c>
      <c r="H47" s="1">
        <v>4</v>
      </c>
      <c r="J47" s="1">
        <f t="shared" si="19"/>
        <v>4</v>
      </c>
      <c r="K47">
        <f t="shared" si="0"/>
        <v>4</v>
      </c>
      <c r="M47" t="b">
        <f t="shared" si="1"/>
        <v>0</v>
      </c>
      <c r="N47" t="b">
        <f t="shared" si="2"/>
        <v>0</v>
      </c>
      <c r="O47" t="b">
        <f t="shared" si="3"/>
        <v>0</v>
      </c>
      <c r="P47" t="b">
        <f t="shared" si="4"/>
        <v>0</v>
      </c>
      <c r="Q47">
        <f t="shared" si="5"/>
        <v>4</v>
      </c>
      <c r="R47">
        <f t="shared" si="20"/>
        <v>1</v>
      </c>
      <c r="U47" t="b">
        <f t="shared" si="6"/>
        <v>0</v>
      </c>
      <c r="V47" t="b">
        <f t="shared" si="7"/>
        <v>0</v>
      </c>
      <c r="W47" t="b">
        <f t="shared" si="8"/>
        <v>0</v>
      </c>
      <c r="X47" t="b">
        <f t="shared" si="9"/>
        <v>0</v>
      </c>
      <c r="Y47">
        <f t="shared" si="21"/>
        <v>0</v>
      </c>
      <c r="AA47" t="b">
        <f t="shared" si="10"/>
        <v>0</v>
      </c>
      <c r="AB47" t="b">
        <f t="shared" si="22"/>
        <v>0</v>
      </c>
      <c r="AC47" t="b">
        <f t="shared" si="23"/>
        <v>0</v>
      </c>
      <c r="AE47" t="b">
        <f t="shared" si="11"/>
        <v>0</v>
      </c>
      <c r="AF47" t="b">
        <f t="shared" si="12"/>
        <v>0</v>
      </c>
      <c r="AG47" t="b">
        <f t="shared" si="13"/>
        <v>0</v>
      </c>
      <c r="AH47" t="b">
        <f t="shared" si="14"/>
        <v>0</v>
      </c>
      <c r="AI47">
        <f t="shared" si="24"/>
        <v>0</v>
      </c>
      <c r="AJ47" t="b">
        <f t="shared" si="25"/>
        <v>0</v>
      </c>
      <c r="AL47" t="b">
        <f t="shared" si="15"/>
        <v>0</v>
      </c>
      <c r="AM47" t="b">
        <f t="shared" si="16"/>
        <v>0</v>
      </c>
      <c r="AN47" t="b">
        <f t="shared" si="17"/>
        <v>0</v>
      </c>
      <c r="AO47" t="b">
        <f t="shared" si="18"/>
        <v>0</v>
      </c>
      <c r="AP47">
        <f t="shared" si="26"/>
        <v>0</v>
      </c>
      <c r="AQ47" t="b">
        <f t="shared" si="27"/>
        <v>0</v>
      </c>
    </row>
    <row r="48" spans="1:43" x14ac:dyDescent="0.25">
      <c r="A48">
        <v>127</v>
      </c>
      <c r="B48" t="s">
        <v>110</v>
      </c>
      <c r="C48" s="1">
        <v>8</v>
      </c>
      <c r="D48" s="1">
        <v>0</v>
      </c>
      <c r="E48" s="1">
        <v>0</v>
      </c>
      <c r="F48" s="1">
        <v>0</v>
      </c>
      <c r="G48" s="1">
        <v>0</v>
      </c>
      <c r="H48" s="1">
        <v>4</v>
      </c>
      <c r="J48" s="1">
        <f t="shared" si="19"/>
        <v>4</v>
      </c>
      <c r="K48">
        <f t="shared" si="0"/>
        <v>4</v>
      </c>
      <c r="M48" t="b">
        <f t="shared" si="1"/>
        <v>0</v>
      </c>
      <c r="N48" t="b">
        <f t="shared" si="2"/>
        <v>0</v>
      </c>
      <c r="O48" t="b">
        <f t="shared" si="3"/>
        <v>0</v>
      </c>
      <c r="P48" t="b">
        <f t="shared" si="4"/>
        <v>0</v>
      </c>
      <c r="Q48">
        <f t="shared" si="5"/>
        <v>4</v>
      </c>
      <c r="R48">
        <f t="shared" si="20"/>
        <v>1</v>
      </c>
      <c r="U48" t="b">
        <f t="shared" si="6"/>
        <v>0</v>
      </c>
      <c r="V48" t="b">
        <f t="shared" si="7"/>
        <v>0</v>
      </c>
      <c r="W48" t="b">
        <f t="shared" si="8"/>
        <v>0</v>
      </c>
      <c r="X48" t="b">
        <f t="shared" si="9"/>
        <v>0</v>
      </c>
      <c r="Y48">
        <f t="shared" si="21"/>
        <v>0</v>
      </c>
      <c r="AA48" t="b">
        <f t="shared" si="10"/>
        <v>0</v>
      </c>
      <c r="AB48" t="b">
        <f t="shared" si="22"/>
        <v>0</v>
      </c>
      <c r="AC48" t="b">
        <f t="shared" si="23"/>
        <v>0</v>
      </c>
      <c r="AE48" t="b">
        <f t="shared" si="11"/>
        <v>0</v>
      </c>
      <c r="AF48" t="b">
        <f t="shared" si="12"/>
        <v>0</v>
      </c>
      <c r="AG48" t="b">
        <f t="shared" si="13"/>
        <v>0</v>
      </c>
      <c r="AH48" t="b">
        <f t="shared" si="14"/>
        <v>0</v>
      </c>
      <c r="AI48">
        <f t="shared" si="24"/>
        <v>0</v>
      </c>
      <c r="AJ48" t="b">
        <f t="shared" si="25"/>
        <v>0</v>
      </c>
      <c r="AL48" t="b">
        <f t="shared" si="15"/>
        <v>0</v>
      </c>
      <c r="AM48" t="b">
        <f t="shared" si="16"/>
        <v>0</v>
      </c>
      <c r="AN48" t="b">
        <f t="shared" si="17"/>
        <v>0</v>
      </c>
      <c r="AO48" t="b">
        <f t="shared" si="18"/>
        <v>0</v>
      </c>
      <c r="AP48">
        <f t="shared" si="26"/>
        <v>0</v>
      </c>
      <c r="AQ48" t="b">
        <f t="shared" si="27"/>
        <v>0</v>
      </c>
    </row>
    <row r="49" spans="1:43" x14ac:dyDescent="0.25">
      <c r="A49">
        <v>258</v>
      </c>
      <c r="B49" t="s">
        <v>233</v>
      </c>
      <c r="C49" s="1">
        <v>3</v>
      </c>
      <c r="D49" s="1">
        <v>0</v>
      </c>
      <c r="E49" s="1">
        <v>0</v>
      </c>
      <c r="F49" s="1">
        <v>0</v>
      </c>
      <c r="G49" s="1">
        <v>0</v>
      </c>
      <c r="H49" s="1">
        <v>4</v>
      </c>
      <c r="J49" s="1">
        <f t="shared" si="19"/>
        <v>4</v>
      </c>
      <c r="K49">
        <f t="shared" si="0"/>
        <v>4</v>
      </c>
      <c r="M49" t="b">
        <f t="shared" si="1"/>
        <v>0</v>
      </c>
      <c r="N49" t="b">
        <f t="shared" si="2"/>
        <v>0</v>
      </c>
      <c r="O49" t="b">
        <f t="shared" si="3"/>
        <v>0</v>
      </c>
      <c r="P49" t="b">
        <f t="shared" si="4"/>
        <v>0</v>
      </c>
      <c r="Q49">
        <f t="shared" si="5"/>
        <v>4</v>
      </c>
      <c r="R49">
        <f t="shared" si="20"/>
        <v>1</v>
      </c>
      <c r="U49" t="b">
        <f t="shared" si="6"/>
        <v>0</v>
      </c>
      <c r="V49" t="b">
        <f t="shared" si="7"/>
        <v>0</v>
      </c>
      <c r="W49" t="b">
        <f t="shared" si="8"/>
        <v>0</v>
      </c>
      <c r="X49" t="b">
        <f t="shared" si="9"/>
        <v>0</v>
      </c>
      <c r="Y49">
        <f t="shared" si="21"/>
        <v>0</v>
      </c>
      <c r="AA49" t="b">
        <f t="shared" si="10"/>
        <v>0</v>
      </c>
      <c r="AB49" t="b">
        <f t="shared" si="22"/>
        <v>0</v>
      </c>
      <c r="AC49" t="b">
        <f t="shared" si="23"/>
        <v>0</v>
      </c>
      <c r="AE49" t="b">
        <f t="shared" si="11"/>
        <v>0</v>
      </c>
      <c r="AF49" t="b">
        <f t="shared" si="12"/>
        <v>0</v>
      </c>
      <c r="AG49" t="b">
        <f t="shared" si="13"/>
        <v>0</v>
      </c>
      <c r="AH49" t="b">
        <f t="shared" si="14"/>
        <v>0</v>
      </c>
      <c r="AI49">
        <f t="shared" si="24"/>
        <v>0</v>
      </c>
      <c r="AJ49" t="b">
        <f t="shared" si="25"/>
        <v>0</v>
      </c>
      <c r="AL49" t="b">
        <f t="shared" si="15"/>
        <v>0</v>
      </c>
      <c r="AM49" t="b">
        <f t="shared" si="16"/>
        <v>0</v>
      </c>
      <c r="AN49" t="b">
        <f t="shared" si="17"/>
        <v>0</v>
      </c>
      <c r="AO49" t="b">
        <f t="shared" si="18"/>
        <v>0</v>
      </c>
      <c r="AP49">
        <f t="shared" si="26"/>
        <v>0</v>
      </c>
      <c r="AQ49" t="b">
        <f t="shared" si="27"/>
        <v>0</v>
      </c>
    </row>
    <row r="50" spans="1:43" x14ac:dyDescent="0.25">
      <c r="A50">
        <v>115</v>
      </c>
      <c r="B50" t="s">
        <v>306</v>
      </c>
      <c r="C50" s="1">
        <v>2</v>
      </c>
      <c r="D50" s="1">
        <v>0</v>
      </c>
      <c r="E50" s="1">
        <v>0</v>
      </c>
      <c r="F50" s="1">
        <v>0</v>
      </c>
      <c r="G50" s="1">
        <v>0</v>
      </c>
      <c r="H50" s="1">
        <v>4</v>
      </c>
      <c r="J50" s="1">
        <f t="shared" si="19"/>
        <v>4</v>
      </c>
      <c r="K50">
        <f t="shared" si="0"/>
        <v>4</v>
      </c>
      <c r="M50" t="b">
        <f t="shared" si="1"/>
        <v>0</v>
      </c>
      <c r="N50" t="b">
        <f t="shared" si="2"/>
        <v>0</v>
      </c>
      <c r="O50" t="b">
        <f t="shared" si="3"/>
        <v>0</v>
      </c>
      <c r="P50" t="b">
        <f t="shared" si="4"/>
        <v>0</v>
      </c>
      <c r="Q50">
        <f t="shared" si="5"/>
        <v>4</v>
      </c>
      <c r="R50">
        <f t="shared" si="20"/>
        <v>1</v>
      </c>
      <c r="U50" t="b">
        <f t="shared" si="6"/>
        <v>0</v>
      </c>
      <c r="V50" t="b">
        <f t="shared" si="7"/>
        <v>0</v>
      </c>
      <c r="W50" t="b">
        <f t="shared" si="8"/>
        <v>0</v>
      </c>
      <c r="X50" t="b">
        <f t="shared" si="9"/>
        <v>0</v>
      </c>
      <c r="Y50">
        <f t="shared" si="21"/>
        <v>0</v>
      </c>
      <c r="AA50" t="b">
        <f t="shared" si="10"/>
        <v>0</v>
      </c>
      <c r="AB50" t="b">
        <f t="shared" si="22"/>
        <v>0</v>
      </c>
      <c r="AC50" t="b">
        <f t="shared" si="23"/>
        <v>0</v>
      </c>
      <c r="AE50" t="b">
        <f t="shared" si="11"/>
        <v>0</v>
      </c>
      <c r="AF50" t="b">
        <f t="shared" si="12"/>
        <v>0</v>
      </c>
      <c r="AG50" t="b">
        <f t="shared" si="13"/>
        <v>0</v>
      </c>
      <c r="AH50" t="b">
        <f t="shared" si="14"/>
        <v>0</v>
      </c>
      <c r="AI50">
        <f t="shared" si="24"/>
        <v>0</v>
      </c>
      <c r="AJ50" t="b">
        <f t="shared" si="25"/>
        <v>0</v>
      </c>
      <c r="AL50" t="b">
        <f t="shared" si="15"/>
        <v>0</v>
      </c>
      <c r="AM50" t="b">
        <f t="shared" si="16"/>
        <v>0</v>
      </c>
      <c r="AN50" t="b">
        <f t="shared" si="17"/>
        <v>0</v>
      </c>
      <c r="AO50" t="b">
        <f t="shared" si="18"/>
        <v>0</v>
      </c>
      <c r="AP50">
        <f t="shared" si="26"/>
        <v>0</v>
      </c>
      <c r="AQ50" t="b">
        <f t="shared" si="27"/>
        <v>0</v>
      </c>
    </row>
    <row r="51" spans="1:43" x14ac:dyDescent="0.25">
      <c r="A51">
        <v>158</v>
      </c>
      <c r="B51" t="s">
        <v>122</v>
      </c>
      <c r="C51" s="1">
        <v>7</v>
      </c>
      <c r="D51" s="1">
        <v>0</v>
      </c>
      <c r="E51" s="1">
        <v>0</v>
      </c>
      <c r="F51" s="1">
        <v>0</v>
      </c>
      <c r="G51" s="1">
        <v>0</v>
      </c>
      <c r="H51" s="1">
        <v>4</v>
      </c>
      <c r="J51" s="1">
        <f t="shared" si="19"/>
        <v>4</v>
      </c>
      <c r="K51">
        <f t="shared" si="0"/>
        <v>4</v>
      </c>
      <c r="M51" t="b">
        <f t="shared" si="1"/>
        <v>0</v>
      </c>
      <c r="N51" t="b">
        <f t="shared" si="2"/>
        <v>0</v>
      </c>
      <c r="O51" t="b">
        <f t="shared" si="3"/>
        <v>0</v>
      </c>
      <c r="P51" t="b">
        <f t="shared" si="4"/>
        <v>0</v>
      </c>
      <c r="Q51">
        <f t="shared" si="5"/>
        <v>4</v>
      </c>
      <c r="R51">
        <f t="shared" si="20"/>
        <v>1</v>
      </c>
      <c r="U51" t="b">
        <f t="shared" si="6"/>
        <v>0</v>
      </c>
      <c r="V51" t="b">
        <f t="shared" si="7"/>
        <v>0</v>
      </c>
      <c r="W51" t="b">
        <f t="shared" si="8"/>
        <v>0</v>
      </c>
      <c r="X51" t="b">
        <f t="shared" si="9"/>
        <v>0</v>
      </c>
      <c r="Y51">
        <f t="shared" si="21"/>
        <v>0</v>
      </c>
      <c r="AA51" t="b">
        <f t="shared" si="10"/>
        <v>0</v>
      </c>
      <c r="AB51" t="b">
        <f t="shared" si="22"/>
        <v>0</v>
      </c>
      <c r="AC51" t="b">
        <f t="shared" si="23"/>
        <v>0</v>
      </c>
      <c r="AE51" t="b">
        <f t="shared" si="11"/>
        <v>0</v>
      </c>
      <c r="AF51" t="b">
        <f t="shared" si="12"/>
        <v>0</v>
      </c>
      <c r="AG51" t="b">
        <f t="shared" si="13"/>
        <v>0</v>
      </c>
      <c r="AH51" t="b">
        <f t="shared" si="14"/>
        <v>0</v>
      </c>
      <c r="AI51">
        <f t="shared" si="24"/>
        <v>0</v>
      </c>
      <c r="AJ51" t="b">
        <f t="shared" si="25"/>
        <v>0</v>
      </c>
      <c r="AL51" t="b">
        <f t="shared" si="15"/>
        <v>0</v>
      </c>
      <c r="AM51" t="b">
        <f t="shared" si="16"/>
        <v>0</v>
      </c>
      <c r="AN51" t="b">
        <f t="shared" si="17"/>
        <v>0</v>
      </c>
      <c r="AO51" t="b">
        <f t="shared" si="18"/>
        <v>0</v>
      </c>
      <c r="AP51">
        <f t="shared" si="26"/>
        <v>0</v>
      </c>
      <c r="AQ51" t="b">
        <f t="shared" si="27"/>
        <v>0</v>
      </c>
    </row>
    <row r="52" spans="1:43" x14ac:dyDescent="0.25">
      <c r="A52">
        <v>121</v>
      </c>
      <c r="B52" t="s">
        <v>124</v>
      </c>
      <c r="C52" s="1">
        <v>7</v>
      </c>
      <c r="D52" s="1">
        <v>0</v>
      </c>
      <c r="E52" s="1">
        <v>0</v>
      </c>
      <c r="F52" s="1">
        <v>0</v>
      </c>
      <c r="G52" s="1">
        <v>0</v>
      </c>
      <c r="H52" s="1">
        <v>4</v>
      </c>
      <c r="J52" s="1">
        <f t="shared" si="19"/>
        <v>4</v>
      </c>
      <c r="K52">
        <f t="shared" si="0"/>
        <v>4</v>
      </c>
      <c r="M52" t="b">
        <f t="shared" si="1"/>
        <v>0</v>
      </c>
      <c r="N52" t="b">
        <f t="shared" si="2"/>
        <v>0</v>
      </c>
      <c r="O52" t="b">
        <f t="shared" si="3"/>
        <v>0</v>
      </c>
      <c r="P52" t="b">
        <f t="shared" si="4"/>
        <v>0</v>
      </c>
      <c r="Q52">
        <f t="shared" si="5"/>
        <v>4</v>
      </c>
      <c r="R52">
        <f t="shared" si="20"/>
        <v>1</v>
      </c>
      <c r="U52" t="b">
        <f t="shared" si="6"/>
        <v>0</v>
      </c>
      <c r="V52" t="b">
        <f t="shared" si="7"/>
        <v>0</v>
      </c>
      <c r="W52" t="b">
        <f t="shared" si="8"/>
        <v>0</v>
      </c>
      <c r="X52" t="b">
        <f t="shared" si="9"/>
        <v>0</v>
      </c>
      <c r="Y52">
        <f t="shared" si="21"/>
        <v>0</v>
      </c>
      <c r="AA52" t="b">
        <f t="shared" si="10"/>
        <v>0</v>
      </c>
      <c r="AB52" t="b">
        <f t="shared" si="22"/>
        <v>0</v>
      </c>
      <c r="AC52" t="b">
        <f t="shared" si="23"/>
        <v>0</v>
      </c>
      <c r="AE52" t="b">
        <f t="shared" si="11"/>
        <v>0</v>
      </c>
      <c r="AF52" t="b">
        <f t="shared" si="12"/>
        <v>0</v>
      </c>
      <c r="AG52" t="b">
        <f t="shared" si="13"/>
        <v>0</v>
      </c>
      <c r="AH52" t="b">
        <f t="shared" si="14"/>
        <v>0</v>
      </c>
      <c r="AI52">
        <f t="shared" si="24"/>
        <v>0</v>
      </c>
      <c r="AJ52" t="b">
        <f t="shared" si="25"/>
        <v>0</v>
      </c>
      <c r="AL52" t="b">
        <f t="shared" si="15"/>
        <v>0</v>
      </c>
      <c r="AM52" t="b">
        <f t="shared" si="16"/>
        <v>0</v>
      </c>
      <c r="AN52" t="b">
        <f t="shared" si="17"/>
        <v>0</v>
      </c>
      <c r="AO52" t="b">
        <f t="shared" si="18"/>
        <v>0</v>
      </c>
      <c r="AP52">
        <f t="shared" si="26"/>
        <v>0</v>
      </c>
      <c r="AQ52" t="b">
        <f t="shared" si="27"/>
        <v>0</v>
      </c>
    </row>
    <row r="53" spans="1:43" x14ac:dyDescent="0.25">
      <c r="A53">
        <v>148</v>
      </c>
      <c r="B53" t="s">
        <v>44</v>
      </c>
      <c r="C53" s="1">
        <v>14</v>
      </c>
      <c r="D53" s="1">
        <v>0</v>
      </c>
      <c r="E53" s="1">
        <v>0</v>
      </c>
      <c r="F53" s="1">
        <v>0</v>
      </c>
      <c r="G53" s="1">
        <v>0</v>
      </c>
      <c r="H53" s="1">
        <v>4</v>
      </c>
      <c r="J53" s="1">
        <f t="shared" si="19"/>
        <v>4</v>
      </c>
      <c r="K53">
        <f t="shared" si="0"/>
        <v>4</v>
      </c>
      <c r="M53" t="b">
        <f t="shared" si="1"/>
        <v>0</v>
      </c>
      <c r="N53" t="b">
        <f t="shared" si="2"/>
        <v>0</v>
      </c>
      <c r="O53" t="b">
        <f t="shared" si="3"/>
        <v>0</v>
      </c>
      <c r="P53" t="b">
        <f t="shared" si="4"/>
        <v>0</v>
      </c>
      <c r="Q53">
        <f t="shared" si="5"/>
        <v>4</v>
      </c>
      <c r="R53">
        <f t="shared" si="20"/>
        <v>1</v>
      </c>
      <c r="U53" t="b">
        <f t="shared" si="6"/>
        <v>0</v>
      </c>
      <c r="V53" t="b">
        <f t="shared" si="7"/>
        <v>0</v>
      </c>
      <c r="W53" t="b">
        <f t="shared" si="8"/>
        <v>0</v>
      </c>
      <c r="X53" t="b">
        <f t="shared" si="9"/>
        <v>0</v>
      </c>
      <c r="Y53">
        <f t="shared" si="21"/>
        <v>0</v>
      </c>
      <c r="AA53" t="b">
        <f t="shared" si="10"/>
        <v>0</v>
      </c>
      <c r="AB53" t="b">
        <f t="shared" si="22"/>
        <v>0</v>
      </c>
      <c r="AC53" t="b">
        <f t="shared" si="23"/>
        <v>0</v>
      </c>
      <c r="AE53" t="b">
        <f t="shared" si="11"/>
        <v>0</v>
      </c>
      <c r="AF53" t="b">
        <f t="shared" si="12"/>
        <v>0</v>
      </c>
      <c r="AG53" t="b">
        <f t="shared" si="13"/>
        <v>0</v>
      </c>
      <c r="AH53" t="b">
        <f t="shared" si="14"/>
        <v>0</v>
      </c>
      <c r="AI53">
        <f t="shared" si="24"/>
        <v>0</v>
      </c>
      <c r="AJ53" t="b">
        <f t="shared" si="25"/>
        <v>0</v>
      </c>
      <c r="AL53" t="b">
        <f t="shared" si="15"/>
        <v>0</v>
      </c>
      <c r="AM53" t="b">
        <f t="shared" si="16"/>
        <v>0</v>
      </c>
      <c r="AN53" t="b">
        <f t="shared" si="17"/>
        <v>0</v>
      </c>
      <c r="AO53" t="b">
        <f t="shared" si="18"/>
        <v>0</v>
      </c>
      <c r="AP53">
        <f t="shared" si="26"/>
        <v>0</v>
      </c>
      <c r="AQ53" t="b">
        <f t="shared" si="27"/>
        <v>0</v>
      </c>
    </row>
    <row r="54" spans="1:43" x14ac:dyDescent="0.25">
      <c r="A54">
        <v>113</v>
      </c>
      <c r="B54" t="s">
        <v>152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4</v>
      </c>
      <c r="J54" s="1">
        <f t="shared" si="19"/>
        <v>4</v>
      </c>
      <c r="K54">
        <f t="shared" si="0"/>
        <v>4</v>
      </c>
      <c r="M54" t="b">
        <f t="shared" si="1"/>
        <v>0</v>
      </c>
      <c r="N54" t="b">
        <f t="shared" si="2"/>
        <v>0</v>
      </c>
      <c r="O54" t="b">
        <f t="shared" si="3"/>
        <v>0</v>
      </c>
      <c r="P54" t="b">
        <f t="shared" si="4"/>
        <v>0</v>
      </c>
      <c r="Q54">
        <f t="shared" si="5"/>
        <v>4</v>
      </c>
      <c r="R54">
        <f t="shared" si="20"/>
        <v>1</v>
      </c>
      <c r="U54" t="b">
        <f t="shared" si="6"/>
        <v>0</v>
      </c>
      <c r="V54" t="b">
        <f t="shared" si="7"/>
        <v>0</v>
      </c>
      <c r="W54" t="b">
        <f t="shared" si="8"/>
        <v>0</v>
      </c>
      <c r="X54" t="b">
        <f t="shared" si="9"/>
        <v>0</v>
      </c>
      <c r="Y54">
        <f t="shared" si="21"/>
        <v>0</v>
      </c>
      <c r="AA54" t="b">
        <f t="shared" si="10"/>
        <v>0</v>
      </c>
      <c r="AB54" t="b">
        <f t="shared" si="22"/>
        <v>0</v>
      </c>
      <c r="AC54" t="b">
        <f t="shared" si="23"/>
        <v>0</v>
      </c>
      <c r="AE54" t="b">
        <f t="shared" si="11"/>
        <v>0</v>
      </c>
      <c r="AF54" t="b">
        <f t="shared" si="12"/>
        <v>0</v>
      </c>
      <c r="AG54" t="b">
        <f t="shared" si="13"/>
        <v>0</v>
      </c>
      <c r="AH54" t="b">
        <f t="shared" si="14"/>
        <v>0</v>
      </c>
      <c r="AI54">
        <f t="shared" si="24"/>
        <v>0</v>
      </c>
      <c r="AJ54" t="b">
        <f t="shared" si="25"/>
        <v>0</v>
      </c>
      <c r="AL54" t="b">
        <f t="shared" si="15"/>
        <v>0</v>
      </c>
      <c r="AM54" t="b">
        <f t="shared" si="16"/>
        <v>0</v>
      </c>
      <c r="AN54" t="b">
        <f t="shared" si="17"/>
        <v>0</v>
      </c>
      <c r="AO54" t="b">
        <f t="shared" si="18"/>
        <v>0</v>
      </c>
      <c r="AP54">
        <f t="shared" si="26"/>
        <v>0</v>
      </c>
      <c r="AQ54" t="b">
        <f t="shared" si="27"/>
        <v>0</v>
      </c>
    </row>
    <row r="55" spans="1:43" x14ac:dyDescent="0.25">
      <c r="A55">
        <v>105</v>
      </c>
      <c r="B55" t="s">
        <v>147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4</v>
      </c>
      <c r="J55" s="1">
        <f t="shared" si="19"/>
        <v>4</v>
      </c>
      <c r="K55">
        <f t="shared" si="0"/>
        <v>4</v>
      </c>
      <c r="M55" t="b">
        <f t="shared" si="1"/>
        <v>0</v>
      </c>
      <c r="N55" t="b">
        <f t="shared" si="2"/>
        <v>0</v>
      </c>
      <c r="O55" t="b">
        <f t="shared" si="3"/>
        <v>0</v>
      </c>
      <c r="P55" t="b">
        <f t="shared" si="4"/>
        <v>0</v>
      </c>
      <c r="Q55">
        <f t="shared" si="5"/>
        <v>4</v>
      </c>
      <c r="R55">
        <f t="shared" si="20"/>
        <v>1</v>
      </c>
      <c r="U55" t="b">
        <f t="shared" si="6"/>
        <v>0</v>
      </c>
      <c r="V55" t="b">
        <f t="shared" si="7"/>
        <v>0</v>
      </c>
      <c r="W55" t="b">
        <f t="shared" si="8"/>
        <v>0</v>
      </c>
      <c r="X55" t="b">
        <f t="shared" si="9"/>
        <v>0</v>
      </c>
      <c r="Y55">
        <f t="shared" si="21"/>
        <v>0</v>
      </c>
      <c r="AA55" t="b">
        <f t="shared" si="10"/>
        <v>0</v>
      </c>
      <c r="AB55" t="b">
        <f t="shared" si="22"/>
        <v>0</v>
      </c>
      <c r="AC55" t="b">
        <f t="shared" si="23"/>
        <v>0</v>
      </c>
      <c r="AE55" t="b">
        <f t="shared" si="11"/>
        <v>0</v>
      </c>
      <c r="AF55" t="b">
        <f t="shared" si="12"/>
        <v>0</v>
      </c>
      <c r="AG55" t="b">
        <f t="shared" si="13"/>
        <v>0</v>
      </c>
      <c r="AH55" t="b">
        <f t="shared" si="14"/>
        <v>0</v>
      </c>
      <c r="AI55">
        <f t="shared" si="24"/>
        <v>0</v>
      </c>
      <c r="AJ55" t="b">
        <f t="shared" si="25"/>
        <v>0</v>
      </c>
      <c r="AL55" t="b">
        <f t="shared" si="15"/>
        <v>0</v>
      </c>
      <c r="AM55" t="b">
        <f t="shared" si="16"/>
        <v>0</v>
      </c>
      <c r="AN55" t="b">
        <f t="shared" si="17"/>
        <v>0</v>
      </c>
      <c r="AO55" t="b">
        <f t="shared" si="18"/>
        <v>0</v>
      </c>
      <c r="AP55">
        <f t="shared" si="26"/>
        <v>0</v>
      </c>
      <c r="AQ55" t="b">
        <f t="shared" si="27"/>
        <v>0</v>
      </c>
    </row>
    <row r="56" spans="1:43" x14ac:dyDescent="0.25">
      <c r="A56">
        <v>72</v>
      </c>
      <c r="B56" t="s">
        <v>54</v>
      </c>
      <c r="C56" s="1">
        <v>12</v>
      </c>
      <c r="D56" s="1">
        <v>1</v>
      </c>
      <c r="E56" s="1">
        <v>1</v>
      </c>
      <c r="F56" s="1">
        <v>2</v>
      </c>
      <c r="G56" s="1">
        <v>1</v>
      </c>
      <c r="H56" s="1">
        <v>3</v>
      </c>
      <c r="J56" s="1">
        <f t="shared" si="19"/>
        <v>3</v>
      </c>
      <c r="K56">
        <f t="shared" si="0"/>
        <v>8</v>
      </c>
      <c r="M56">
        <f t="shared" si="1"/>
        <v>1</v>
      </c>
      <c r="N56" t="b">
        <f t="shared" si="2"/>
        <v>0</v>
      </c>
      <c r="O56" t="b">
        <f t="shared" si="3"/>
        <v>0</v>
      </c>
      <c r="P56" t="b">
        <f t="shared" si="4"/>
        <v>0</v>
      </c>
      <c r="Q56" t="b">
        <f t="shared" si="5"/>
        <v>0</v>
      </c>
      <c r="R56">
        <f t="shared" si="20"/>
        <v>1</v>
      </c>
      <c r="U56" t="b">
        <f t="shared" si="6"/>
        <v>0</v>
      </c>
      <c r="V56" t="b">
        <f t="shared" si="7"/>
        <v>0</v>
      </c>
      <c r="W56" t="b">
        <f t="shared" si="8"/>
        <v>0</v>
      </c>
      <c r="X56" t="b">
        <f t="shared" si="9"/>
        <v>0</v>
      </c>
      <c r="Y56">
        <f t="shared" si="21"/>
        <v>0</v>
      </c>
      <c r="AA56">
        <f t="shared" si="10"/>
        <v>1</v>
      </c>
      <c r="AB56" t="b">
        <f t="shared" si="22"/>
        <v>0</v>
      </c>
      <c r="AC56" t="b">
        <f t="shared" si="23"/>
        <v>0</v>
      </c>
      <c r="AE56" t="b">
        <f t="shared" si="11"/>
        <v>0</v>
      </c>
      <c r="AF56" t="b">
        <f t="shared" si="12"/>
        <v>0</v>
      </c>
      <c r="AG56" t="b">
        <f t="shared" si="13"/>
        <v>0</v>
      </c>
      <c r="AH56" t="b">
        <f t="shared" si="14"/>
        <v>0</v>
      </c>
      <c r="AI56">
        <f t="shared" si="24"/>
        <v>0</v>
      </c>
      <c r="AJ56" t="b">
        <f t="shared" si="25"/>
        <v>0</v>
      </c>
      <c r="AL56" t="b">
        <f t="shared" si="15"/>
        <v>0</v>
      </c>
      <c r="AM56" t="b">
        <f t="shared" si="16"/>
        <v>0</v>
      </c>
      <c r="AN56" t="b">
        <f t="shared" si="17"/>
        <v>0</v>
      </c>
      <c r="AO56" t="b">
        <f t="shared" si="18"/>
        <v>0</v>
      </c>
      <c r="AP56">
        <f t="shared" si="26"/>
        <v>0</v>
      </c>
      <c r="AQ56" t="b">
        <f t="shared" si="27"/>
        <v>0</v>
      </c>
    </row>
    <row r="57" spans="1:43" x14ac:dyDescent="0.25">
      <c r="A57">
        <v>34</v>
      </c>
      <c r="B57" t="s">
        <v>75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J57" s="1">
        <f t="shared" si="19"/>
        <v>4</v>
      </c>
      <c r="K57">
        <f t="shared" si="0"/>
        <v>9</v>
      </c>
      <c r="M57" t="b">
        <f t="shared" si="1"/>
        <v>0</v>
      </c>
      <c r="N57">
        <f t="shared" si="2"/>
        <v>2</v>
      </c>
      <c r="O57" t="b">
        <f t="shared" si="3"/>
        <v>0</v>
      </c>
      <c r="P57" t="b">
        <f t="shared" si="4"/>
        <v>0</v>
      </c>
      <c r="Q57">
        <f t="shared" si="5"/>
        <v>3</v>
      </c>
      <c r="R57">
        <f t="shared" si="20"/>
        <v>2</v>
      </c>
      <c r="U57" t="b">
        <f t="shared" si="6"/>
        <v>0</v>
      </c>
      <c r="V57" t="b">
        <f t="shared" si="7"/>
        <v>0</v>
      </c>
      <c r="W57">
        <f t="shared" si="8"/>
        <v>4</v>
      </c>
      <c r="X57" t="b">
        <f t="shared" si="9"/>
        <v>0</v>
      </c>
      <c r="Y57">
        <f t="shared" si="21"/>
        <v>1</v>
      </c>
      <c r="AA57" t="b">
        <f t="shared" si="10"/>
        <v>0</v>
      </c>
      <c r="AB57">
        <f t="shared" si="22"/>
        <v>1</v>
      </c>
      <c r="AC57" t="b">
        <f t="shared" si="23"/>
        <v>0</v>
      </c>
      <c r="AE57" t="b">
        <f t="shared" si="11"/>
        <v>0</v>
      </c>
      <c r="AF57" t="b">
        <f t="shared" si="12"/>
        <v>0</v>
      </c>
      <c r="AG57" t="b">
        <f t="shared" si="13"/>
        <v>0</v>
      </c>
      <c r="AH57" t="b">
        <f t="shared" si="14"/>
        <v>0</v>
      </c>
      <c r="AI57">
        <f t="shared" si="24"/>
        <v>0</v>
      </c>
      <c r="AJ57" t="b">
        <f t="shared" si="25"/>
        <v>0</v>
      </c>
      <c r="AL57" t="b">
        <f t="shared" si="15"/>
        <v>0</v>
      </c>
      <c r="AM57" t="b">
        <f t="shared" si="16"/>
        <v>0</v>
      </c>
      <c r="AN57" t="b">
        <f t="shared" si="17"/>
        <v>0</v>
      </c>
      <c r="AO57" t="b">
        <f t="shared" si="18"/>
        <v>0</v>
      </c>
      <c r="AP57">
        <f t="shared" si="26"/>
        <v>0</v>
      </c>
      <c r="AQ57" t="b">
        <f t="shared" si="27"/>
        <v>0</v>
      </c>
    </row>
    <row r="58" spans="1:43" x14ac:dyDescent="0.25">
      <c r="A58">
        <v>38</v>
      </c>
      <c r="B58" t="s">
        <v>19</v>
      </c>
      <c r="C58">
        <v>27</v>
      </c>
      <c r="D58">
        <v>0</v>
      </c>
      <c r="E58">
        <v>2</v>
      </c>
      <c r="F58">
        <v>3</v>
      </c>
      <c r="G58">
        <v>0</v>
      </c>
      <c r="H58">
        <v>3</v>
      </c>
      <c r="J58" s="1">
        <f t="shared" si="19"/>
        <v>3</v>
      </c>
      <c r="K58">
        <f t="shared" si="0"/>
        <v>8</v>
      </c>
      <c r="M58" t="b">
        <f t="shared" si="1"/>
        <v>0</v>
      </c>
      <c r="N58">
        <f t="shared" si="2"/>
        <v>2</v>
      </c>
      <c r="O58" t="b">
        <f t="shared" si="3"/>
        <v>0</v>
      </c>
      <c r="P58" t="b">
        <f t="shared" si="4"/>
        <v>0</v>
      </c>
      <c r="Q58">
        <f t="shared" si="5"/>
        <v>3</v>
      </c>
      <c r="R58">
        <f t="shared" si="20"/>
        <v>2</v>
      </c>
      <c r="U58" t="b">
        <f t="shared" si="6"/>
        <v>0</v>
      </c>
      <c r="V58" t="b">
        <f t="shared" si="7"/>
        <v>0</v>
      </c>
      <c r="W58">
        <f t="shared" si="8"/>
        <v>3</v>
      </c>
      <c r="X58" t="b">
        <f t="shared" si="9"/>
        <v>0</v>
      </c>
      <c r="Y58">
        <f t="shared" si="21"/>
        <v>1</v>
      </c>
      <c r="AA58" t="b">
        <f t="shared" si="10"/>
        <v>0</v>
      </c>
      <c r="AB58">
        <f t="shared" si="22"/>
        <v>1</v>
      </c>
      <c r="AC58" t="b">
        <f t="shared" si="23"/>
        <v>0</v>
      </c>
      <c r="AE58" t="b">
        <f t="shared" si="11"/>
        <v>0</v>
      </c>
      <c r="AF58" t="b">
        <f t="shared" si="12"/>
        <v>0</v>
      </c>
      <c r="AG58" t="b">
        <f t="shared" si="13"/>
        <v>0</v>
      </c>
      <c r="AH58" t="b">
        <f t="shared" si="14"/>
        <v>0</v>
      </c>
      <c r="AI58">
        <f t="shared" si="24"/>
        <v>0</v>
      </c>
      <c r="AJ58" t="b">
        <f t="shared" si="25"/>
        <v>0</v>
      </c>
      <c r="AL58" t="b">
        <f t="shared" si="15"/>
        <v>0</v>
      </c>
      <c r="AM58" t="b">
        <f t="shared" si="16"/>
        <v>0</v>
      </c>
      <c r="AN58" t="b">
        <f t="shared" si="17"/>
        <v>0</v>
      </c>
      <c r="AO58" t="b">
        <f t="shared" si="18"/>
        <v>0</v>
      </c>
      <c r="AP58">
        <f t="shared" si="26"/>
        <v>0</v>
      </c>
      <c r="AQ58" t="b">
        <f t="shared" si="27"/>
        <v>0</v>
      </c>
    </row>
    <row r="59" spans="1:43" x14ac:dyDescent="0.25">
      <c r="A59">
        <v>99</v>
      </c>
      <c r="B59" t="s">
        <v>145</v>
      </c>
      <c r="C59">
        <v>5</v>
      </c>
      <c r="D59">
        <v>0</v>
      </c>
      <c r="E59">
        <v>0</v>
      </c>
      <c r="F59">
        <v>3</v>
      </c>
      <c r="G59">
        <v>0</v>
      </c>
      <c r="H59">
        <v>3</v>
      </c>
      <c r="J59" s="1">
        <f t="shared" si="19"/>
        <v>3</v>
      </c>
      <c r="K59">
        <f t="shared" si="0"/>
        <v>6</v>
      </c>
      <c r="M59" t="b">
        <f t="shared" si="1"/>
        <v>0</v>
      </c>
      <c r="N59" t="b">
        <f t="shared" si="2"/>
        <v>0</v>
      </c>
      <c r="O59">
        <f t="shared" si="3"/>
        <v>3</v>
      </c>
      <c r="P59" t="b">
        <f t="shared" si="4"/>
        <v>0</v>
      </c>
      <c r="Q59">
        <f t="shared" si="5"/>
        <v>3</v>
      </c>
      <c r="R59">
        <f t="shared" si="20"/>
        <v>2</v>
      </c>
      <c r="U59" t="b">
        <f t="shared" si="6"/>
        <v>0</v>
      </c>
      <c r="V59" t="b">
        <f t="shared" si="7"/>
        <v>0</v>
      </c>
      <c r="W59">
        <f t="shared" si="8"/>
        <v>3</v>
      </c>
      <c r="X59" t="b">
        <f t="shared" si="9"/>
        <v>0</v>
      </c>
      <c r="Y59">
        <f t="shared" si="21"/>
        <v>1</v>
      </c>
      <c r="AA59" t="b">
        <f t="shared" si="10"/>
        <v>0</v>
      </c>
      <c r="AB59">
        <f t="shared" si="22"/>
        <v>1</v>
      </c>
      <c r="AC59" t="b">
        <f t="shared" si="23"/>
        <v>0</v>
      </c>
      <c r="AE59" t="b">
        <f t="shared" si="11"/>
        <v>0</v>
      </c>
      <c r="AF59" t="b">
        <f t="shared" si="12"/>
        <v>0</v>
      </c>
      <c r="AG59" t="b">
        <f t="shared" si="13"/>
        <v>0</v>
      </c>
      <c r="AH59" t="b">
        <f t="shared" si="14"/>
        <v>0</v>
      </c>
      <c r="AI59">
        <f t="shared" si="24"/>
        <v>0</v>
      </c>
      <c r="AJ59" t="b">
        <f t="shared" si="25"/>
        <v>0</v>
      </c>
      <c r="AL59" t="b">
        <f t="shared" si="15"/>
        <v>0</v>
      </c>
      <c r="AM59" t="b">
        <f t="shared" si="16"/>
        <v>0</v>
      </c>
      <c r="AN59" t="b">
        <f t="shared" si="17"/>
        <v>0</v>
      </c>
      <c r="AO59" t="b">
        <f t="shared" si="18"/>
        <v>0</v>
      </c>
      <c r="AP59">
        <f t="shared" si="26"/>
        <v>0</v>
      </c>
      <c r="AQ59" t="b">
        <f t="shared" si="27"/>
        <v>0</v>
      </c>
    </row>
    <row r="60" spans="1:43" x14ac:dyDescent="0.25">
      <c r="A60">
        <v>93</v>
      </c>
      <c r="B60" t="s">
        <v>28</v>
      </c>
      <c r="C60">
        <v>18</v>
      </c>
      <c r="D60">
        <v>0</v>
      </c>
      <c r="E60">
        <v>0</v>
      </c>
      <c r="F60">
        <v>2</v>
      </c>
      <c r="G60">
        <v>0</v>
      </c>
      <c r="H60">
        <v>3</v>
      </c>
      <c r="J60" s="1">
        <f t="shared" si="19"/>
        <v>3</v>
      </c>
      <c r="K60">
        <f t="shared" si="0"/>
        <v>5</v>
      </c>
      <c r="M60" t="b">
        <f t="shared" si="1"/>
        <v>0</v>
      </c>
      <c r="N60" t="b">
        <f t="shared" si="2"/>
        <v>0</v>
      </c>
      <c r="O60">
        <f t="shared" si="3"/>
        <v>2</v>
      </c>
      <c r="P60" t="b">
        <f t="shared" si="4"/>
        <v>0</v>
      </c>
      <c r="Q60">
        <f t="shared" si="5"/>
        <v>3</v>
      </c>
      <c r="R60">
        <f t="shared" si="20"/>
        <v>2</v>
      </c>
      <c r="U60" t="b">
        <f t="shared" si="6"/>
        <v>0</v>
      </c>
      <c r="V60" t="b">
        <f t="shared" si="7"/>
        <v>0</v>
      </c>
      <c r="W60">
        <f t="shared" si="8"/>
        <v>2</v>
      </c>
      <c r="X60" t="b">
        <f t="shared" si="9"/>
        <v>0</v>
      </c>
      <c r="Y60">
        <f t="shared" si="21"/>
        <v>1</v>
      </c>
      <c r="AA60" t="b">
        <f t="shared" si="10"/>
        <v>0</v>
      </c>
      <c r="AB60">
        <f t="shared" si="22"/>
        <v>1</v>
      </c>
      <c r="AC60" t="b">
        <f t="shared" si="23"/>
        <v>0</v>
      </c>
      <c r="AE60" t="b">
        <f t="shared" si="11"/>
        <v>0</v>
      </c>
      <c r="AF60" t="b">
        <f t="shared" si="12"/>
        <v>0</v>
      </c>
      <c r="AG60" t="b">
        <f t="shared" si="13"/>
        <v>0</v>
      </c>
      <c r="AH60" t="b">
        <f t="shared" si="14"/>
        <v>0</v>
      </c>
      <c r="AI60">
        <f t="shared" si="24"/>
        <v>0</v>
      </c>
      <c r="AJ60" t="b">
        <f t="shared" si="25"/>
        <v>0</v>
      </c>
      <c r="AL60" t="b">
        <f t="shared" si="15"/>
        <v>0</v>
      </c>
      <c r="AM60" t="b">
        <f t="shared" si="16"/>
        <v>0</v>
      </c>
      <c r="AN60" t="b">
        <f t="shared" si="17"/>
        <v>0</v>
      </c>
      <c r="AO60" t="b">
        <f t="shared" si="18"/>
        <v>0</v>
      </c>
      <c r="AP60">
        <f t="shared" si="26"/>
        <v>0</v>
      </c>
      <c r="AQ60" t="b">
        <f t="shared" si="27"/>
        <v>0</v>
      </c>
    </row>
    <row r="61" spans="1:43" x14ac:dyDescent="0.25">
      <c r="A61">
        <v>45</v>
      </c>
      <c r="B61" t="s">
        <v>26</v>
      </c>
      <c r="C61">
        <v>22</v>
      </c>
      <c r="D61">
        <v>0</v>
      </c>
      <c r="E61">
        <v>4</v>
      </c>
      <c r="F61">
        <v>1</v>
      </c>
      <c r="G61">
        <v>0</v>
      </c>
      <c r="H61">
        <v>3</v>
      </c>
      <c r="J61" s="1">
        <f t="shared" si="19"/>
        <v>4</v>
      </c>
      <c r="K61">
        <f t="shared" si="0"/>
        <v>8</v>
      </c>
      <c r="M61" t="b">
        <f t="shared" si="1"/>
        <v>0</v>
      </c>
      <c r="N61">
        <f t="shared" si="2"/>
        <v>4</v>
      </c>
      <c r="O61" t="b">
        <f t="shared" si="3"/>
        <v>0</v>
      </c>
      <c r="P61" t="b">
        <f t="shared" si="4"/>
        <v>0</v>
      </c>
      <c r="Q61">
        <f t="shared" si="5"/>
        <v>3</v>
      </c>
      <c r="R61">
        <f t="shared" si="20"/>
        <v>2</v>
      </c>
      <c r="U61" t="b">
        <f t="shared" si="6"/>
        <v>0</v>
      </c>
      <c r="V61" t="b">
        <f t="shared" si="7"/>
        <v>0</v>
      </c>
      <c r="W61">
        <f t="shared" si="8"/>
        <v>1</v>
      </c>
      <c r="X61" t="b">
        <f t="shared" si="9"/>
        <v>0</v>
      </c>
      <c r="Y61">
        <f t="shared" si="21"/>
        <v>1</v>
      </c>
      <c r="AA61" t="b">
        <f t="shared" si="10"/>
        <v>0</v>
      </c>
      <c r="AB61">
        <f t="shared" si="22"/>
        <v>1</v>
      </c>
      <c r="AC61" t="b">
        <f t="shared" si="23"/>
        <v>0</v>
      </c>
      <c r="AE61" t="b">
        <f t="shared" si="11"/>
        <v>0</v>
      </c>
      <c r="AF61" t="b">
        <f t="shared" si="12"/>
        <v>0</v>
      </c>
      <c r="AG61" t="b">
        <f t="shared" si="13"/>
        <v>0</v>
      </c>
      <c r="AH61" t="b">
        <f t="shared" si="14"/>
        <v>0</v>
      </c>
      <c r="AI61">
        <f t="shared" si="24"/>
        <v>0</v>
      </c>
      <c r="AJ61" t="b">
        <f t="shared" si="25"/>
        <v>0</v>
      </c>
      <c r="AL61" t="b">
        <f t="shared" si="15"/>
        <v>0</v>
      </c>
      <c r="AM61" t="b">
        <f t="shared" si="16"/>
        <v>0</v>
      </c>
      <c r="AN61" t="b">
        <f t="shared" si="17"/>
        <v>0</v>
      </c>
      <c r="AO61" t="b">
        <f t="shared" si="18"/>
        <v>0</v>
      </c>
      <c r="AP61">
        <f t="shared" si="26"/>
        <v>0</v>
      </c>
      <c r="AQ61" t="b">
        <f t="shared" si="27"/>
        <v>0</v>
      </c>
    </row>
    <row r="62" spans="1:43" x14ac:dyDescent="0.25">
      <c r="A62">
        <v>84</v>
      </c>
      <c r="B62" t="s">
        <v>123</v>
      </c>
      <c r="C62">
        <v>7</v>
      </c>
      <c r="D62">
        <v>0</v>
      </c>
      <c r="E62">
        <v>2</v>
      </c>
      <c r="F62">
        <v>1</v>
      </c>
      <c r="G62">
        <v>0</v>
      </c>
      <c r="H62">
        <v>3</v>
      </c>
      <c r="J62" s="1">
        <f t="shared" si="19"/>
        <v>3</v>
      </c>
      <c r="K62">
        <f t="shared" si="0"/>
        <v>6</v>
      </c>
      <c r="M62" t="b">
        <f t="shared" si="1"/>
        <v>0</v>
      </c>
      <c r="N62">
        <f t="shared" si="2"/>
        <v>2</v>
      </c>
      <c r="O62" t="b">
        <f t="shared" si="3"/>
        <v>0</v>
      </c>
      <c r="P62" t="b">
        <f t="shared" si="4"/>
        <v>0</v>
      </c>
      <c r="Q62">
        <f t="shared" si="5"/>
        <v>3</v>
      </c>
      <c r="R62">
        <f t="shared" si="20"/>
        <v>2</v>
      </c>
      <c r="U62" t="b">
        <f t="shared" si="6"/>
        <v>0</v>
      </c>
      <c r="V62" t="b">
        <f t="shared" si="7"/>
        <v>0</v>
      </c>
      <c r="W62">
        <f t="shared" si="8"/>
        <v>1</v>
      </c>
      <c r="X62" t="b">
        <f t="shared" si="9"/>
        <v>0</v>
      </c>
      <c r="Y62">
        <f t="shared" si="21"/>
        <v>1</v>
      </c>
      <c r="AA62" t="b">
        <f t="shared" si="10"/>
        <v>0</v>
      </c>
      <c r="AB62">
        <f t="shared" si="22"/>
        <v>1</v>
      </c>
      <c r="AC62" t="b">
        <f t="shared" si="23"/>
        <v>0</v>
      </c>
      <c r="AE62" t="b">
        <f t="shared" si="11"/>
        <v>0</v>
      </c>
      <c r="AF62" t="b">
        <f t="shared" si="12"/>
        <v>0</v>
      </c>
      <c r="AG62" t="b">
        <f t="shared" si="13"/>
        <v>0</v>
      </c>
      <c r="AH62" t="b">
        <f t="shared" si="14"/>
        <v>0</v>
      </c>
      <c r="AI62">
        <f t="shared" si="24"/>
        <v>0</v>
      </c>
      <c r="AJ62" t="b">
        <f t="shared" si="25"/>
        <v>0</v>
      </c>
      <c r="AL62" t="b">
        <f t="shared" si="15"/>
        <v>0</v>
      </c>
      <c r="AM62" t="b">
        <f t="shared" si="16"/>
        <v>0</v>
      </c>
      <c r="AN62" t="b">
        <f t="shared" si="17"/>
        <v>0</v>
      </c>
      <c r="AO62" t="b">
        <f t="shared" si="18"/>
        <v>0</v>
      </c>
      <c r="AP62">
        <f t="shared" si="26"/>
        <v>0</v>
      </c>
      <c r="AQ62" t="b">
        <f t="shared" si="27"/>
        <v>0</v>
      </c>
    </row>
    <row r="63" spans="1:43" x14ac:dyDescent="0.25">
      <c r="A63">
        <v>73</v>
      </c>
      <c r="B63" t="s">
        <v>95</v>
      </c>
      <c r="C63">
        <v>8</v>
      </c>
      <c r="D63">
        <v>0</v>
      </c>
      <c r="E63">
        <v>3</v>
      </c>
      <c r="F63">
        <v>0</v>
      </c>
      <c r="G63">
        <v>0</v>
      </c>
      <c r="H63">
        <v>3</v>
      </c>
      <c r="J63" s="1">
        <f t="shared" si="19"/>
        <v>3</v>
      </c>
      <c r="K63">
        <f t="shared" si="0"/>
        <v>6</v>
      </c>
      <c r="M63" t="b">
        <f t="shared" si="1"/>
        <v>0</v>
      </c>
      <c r="N63">
        <f t="shared" si="2"/>
        <v>3</v>
      </c>
      <c r="O63" t="b">
        <f t="shared" si="3"/>
        <v>0</v>
      </c>
      <c r="P63" t="b">
        <f t="shared" si="4"/>
        <v>0</v>
      </c>
      <c r="Q63">
        <f t="shared" si="5"/>
        <v>3</v>
      </c>
      <c r="R63">
        <f t="shared" si="20"/>
        <v>2</v>
      </c>
      <c r="U63" t="b">
        <f t="shared" si="6"/>
        <v>0</v>
      </c>
      <c r="V63">
        <f t="shared" si="7"/>
        <v>3</v>
      </c>
      <c r="W63" t="b">
        <f t="shared" si="8"/>
        <v>0</v>
      </c>
      <c r="X63" t="b">
        <f t="shared" si="9"/>
        <v>0</v>
      </c>
      <c r="Y63">
        <f t="shared" si="21"/>
        <v>1</v>
      </c>
      <c r="AA63" t="b">
        <f t="shared" si="10"/>
        <v>0</v>
      </c>
      <c r="AB63">
        <f t="shared" si="22"/>
        <v>1</v>
      </c>
      <c r="AC63" t="b">
        <f t="shared" si="23"/>
        <v>0</v>
      </c>
      <c r="AE63" t="b">
        <f t="shared" si="11"/>
        <v>0</v>
      </c>
      <c r="AF63" t="b">
        <f t="shared" si="12"/>
        <v>0</v>
      </c>
      <c r="AG63" t="b">
        <f t="shared" si="13"/>
        <v>0</v>
      </c>
      <c r="AH63" t="b">
        <f t="shared" si="14"/>
        <v>0</v>
      </c>
      <c r="AI63">
        <f t="shared" si="24"/>
        <v>0</v>
      </c>
      <c r="AJ63" t="b">
        <f t="shared" si="25"/>
        <v>0</v>
      </c>
      <c r="AL63" t="b">
        <f t="shared" si="15"/>
        <v>0</v>
      </c>
      <c r="AM63" t="b">
        <f t="shared" si="16"/>
        <v>0</v>
      </c>
      <c r="AN63" t="b">
        <f t="shared" si="17"/>
        <v>0</v>
      </c>
      <c r="AO63" t="b">
        <f t="shared" si="18"/>
        <v>0</v>
      </c>
      <c r="AP63">
        <f t="shared" si="26"/>
        <v>0</v>
      </c>
      <c r="AQ63" t="b">
        <f t="shared" si="27"/>
        <v>0</v>
      </c>
    </row>
    <row r="64" spans="1:43" x14ac:dyDescent="0.25">
      <c r="A64">
        <v>52</v>
      </c>
      <c r="B64" t="s">
        <v>49</v>
      </c>
      <c r="C64">
        <v>12</v>
      </c>
      <c r="D64">
        <v>2</v>
      </c>
      <c r="E64">
        <v>2</v>
      </c>
      <c r="F64">
        <v>0</v>
      </c>
      <c r="G64">
        <v>0</v>
      </c>
      <c r="H64">
        <v>3</v>
      </c>
      <c r="J64" s="1">
        <f t="shared" si="19"/>
        <v>3</v>
      </c>
      <c r="K64">
        <f t="shared" si="0"/>
        <v>7</v>
      </c>
      <c r="M64">
        <f t="shared" si="1"/>
        <v>2</v>
      </c>
      <c r="N64" t="b">
        <f t="shared" si="2"/>
        <v>0</v>
      </c>
      <c r="O64" t="b">
        <f t="shared" si="3"/>
        <v>0</v>
      </c>
      <c r="P64" t="b">
        <f t="shared" si="4"/>
        <v>0</v>
      </c>
      <c r="Q64">
        <f t="shared" si="5"/>
        <v>3</v>
      </c>
      <c r="R64">
        <f t="shared" si="20"/>
        <v>2</v>
      </c>
      <c r="U64" t="b">
        <f t="shared" si="6"/>
        <v>0</v>
      </c>
      <c r="V64">
        <f t="shared" si="7"/>
        <v>2</v>
      </c>
      <c r="W64" t="b">
        <f t="shared" si="8"/>
        <v>0</v>
      </c>
      <c r="X64" t="b">
        <f t="shared" si="9"/>
        <v>0</v>
      </c>
      <c r="Y64">
        <f t="shared" si="21"/>
        <v>1</v>
      </c>
      <c r="AA64" t="b">
        <f t="shared" si="10"/>
        <v>0</v>
      </c>
      <c r="AB64">
        <f t="shared" si="22"/>
        <v>1</v>
      </c>
      <c r="AC64" t="b">
        <f t="shared" si="23"/>
        <v>0</v>
      </c>
      <c r="AE64" t="b">
        <f t="shared" si="11"/>
        <v>0</v>
      </c>
      <c r="AF64" t="b">
        <f t="shared" si="12"/>
        <v>0</v>
      </c>
      <c r="AG64" t="b">
        <f t="shared" si="13"/>
        <v>0</v>
      </c>
      <c r="AH64" t="b">
        <f t="shared" si="14"/>
        <v>0</v>
      </c>
      <c r="AI64">
        <f t="shared" si="24"/>
        <v>0</v>
      </c>
      <c r="AJ64" t="b">
        <f t="shared" si="25"/>
        <v>0</v>
      </c>
      <c r="AL64" t="b">
        <f t="shared" si="15"/>
        <v>0</v>
      </c>
      <c r="AM64" t="b">
        <f t="shared" si="16"/>
        <v>0</v>
      </c>
      <c r="AN64" t="b">
        <f t="shared" si="17"/>
        <v>0</v>
      </c>
      <c r="AO64" t="b">
        <f t="shared" si="18"/>
        <v>0</v>
      </c>
      <c r="AP64">
        <f t="shared" si="26"/>
        <v>0</v>
      </c>
      <c r="AQ64" t="b">
        <f t="shared" si="27"/>
        <v>0</v>
      </c>
    </row>
    <row r="65" spans="1:43" x14ac:dyDescent="0.25">
      <c r="A65">
        <v>168</v>
      </c>
      <c r="B65" t="s">
        <v>63</v>
      </c>
      <c r="C65">
        <v>11</v>
      </c>
      <c r="D65">
        <v>0</v>
      </c>
      <c r="E65">
        <v>2</v>
      </c>
      <c r="F65">
        <v>0</v>
      </c>
      <c r="G65">
        <v>0</v>
      </c>
      <c r="H65">
        <v>3</v>
      </c>
      <c r="J65" s="1">
        <f t="shared" si="19"/>
        <v>3</v>
      </c>
      <c r="K65">
        <f t="shared" si="0"/>
        <v>5</v>
      </c>
      <c r="M65" t="b">
        <f t="shared" si="1"/>
        <v>0</v>
      </c>
      <c r="N65">
        <f t="shared" si="2"/>
        <v>2</v>
      </c>
      <c r="O65" t="b">
        <f t="shared" si="3"/>
        <v>0</v>
      </c>
      <c r="P65" t="b">
        <f t="shared" si="4"/>
        <v>0</v>
      </c>
      <c r="Q65">
        <f t="shared" si="5"/>
        <v>3</v>
      </c>
      <c r="R65">
        <f t="shared" si="20"/>
        <v>2</v>
      </c>
      <c r="U65" t="b">
        <f t="shared" si="6"/>
        <v>0</v>
      </c>
      <c r="V65">
        <f t="shared" si="7"/>
        <v>2</v>
      </c>
      <c r="W65" t="b">
        <f t="shared" si="8"/>
        <v>0</v>
      </c>
      <c r="X65" t="b">
        <f t="shared" si="9"/>
        <v>0</v>
      </c>
      <c r="Y65">
        <f t="shared" si="21"/>
        <v>1</v>
      </c>
      <c r="AA65" t="b">
        <f t="shared" si="10"/>
        <v>0</v>
      </c>
      <c r="AB65">
        <f t="shared" si="22"/>
        <v>1</v>
      </c>
      <c r="AC65" t="b">
        <f t="shared" si="23"/>
        <v>0</v>
      </c>
      <c r="AE65" t="b">
        <f t="shared" si="11"/>
        <v>0</v>
      </c>
      <c r="AF65" t="b">
        <f t="shared" si="12"/>
        <v>0</v>
      </c>
      <c r="AG65" t="b">
        <f t="shared" si="13"/>
        <v>0</v>
      </c>
      <c r="AH65" t="b">
        <f t="shared" si="14"/>
        <v>0</v>
      </c>
      <c r="AI65">
        <f t="shared" si="24"/>
        <v>0</v>
      </c>
      <c r="AJ65" t="b">
        <f t="shared" si="25"/>
        <v>0</v>
      </c>
      <c r="AL65" t="b">
        <f t="shared" si="15"/>
        <v>0</v>
      </c>
      <c r="AM65" t="b">
        <f t="shared" si="16"/>
        <v>0</v>
      </c>
      <c r="AN65" t="b">
        <f t="shared" si="17"/>
        <v>0</v>
      </c>
      <c r="AO65" t="b">
        <f t="shared" si="18"/>
        <v>0</v>
      </c>
      <c r="AP65">
        <f t="shared" si="26"/>
        <v>0</v>
      </c>
      <c r="AQ65" t="b">
        <f t="shared" si="27"/>
        <v>0</v>
      </c>
    </row>
    <row r="66" spans="1:43" x14ac:dyDescent="0.25">
      <c r="A66">
        <v>83</v>
      </c>
      <c r="B66" t="s">
        <v>107</v>
      </c>
      <c r="C66">
        <v>8</v>
      </c>
      <c r="D66">
        <v>0</v>
      </c>
      <c r="E66">
        <v>2</v>
      </c>
      <c r="F66">
        <v>0</v>
      </c>
      <c r="G66">
        <v>0</v>
      </c>
      <c r="H66">
        <v>3</v>
      </c>
      <c r="J66" s="1">
        <f t="shared" si="19"/>
        <v>3</v>
      </c>
      <c r="K66">
        <f t="shared" ref="K66:K129" si="28">SUM(D66:H66)</f>
        <v>5</v>
      </c>
      <c r="M66" t="b">
        <f t="shared" ref="M66:M129" si="29">IF(D66&gt;0,D66,FALSE)</f>
        <v>0</v>
      </c>
      <c r="N66">
        <f t="shared" ref="N66:N129" si="30">IF(AND(D66=0, E66&gt;0), E66,FALSE)</f>
        <v>2</v>
      </c>
      <c r="O66" t="b">
        <f t="shared" ref="O66:O129" si="31">IF(AND(E66=0, F66&gt;0), F66,FALSE)</f>
        <v>0</v>
      </c>
      <c r="P66" t="b">
        <f t="shared" ref="P66:P129" si="32">IF(AND(F66=0, G66&gt;0), G66,FALSE)</f>
        <v>0</v>
      </c>
      <c r="Q66">
        <f t="shared" ref="Q66:Q129" si="33">IF(AND(G66=0, H66&gt;0), H66,FALSE)</f>
        <v>3</v>
      </c>
      <c r="R66">
        <f t="shared" si="20"/>
        <v>2</v>
      </c>
      <c r="U66" t="b">
        <f t="shared" ref="U66:U129" si="34">IF(AND(E66=0,D66&gt;0),D66,FALSE)</f>
        <v>0</v>
      </c>
      <c r="V66">
        <f t="shared" ref="V66:V129" si="35">IF(AND(F66=0,E66&gt;0),E66,FALSE)</f>
        <v>2</v>
      </c>
      <c r="W66" t="b">
        <f t="shared" ref="W66:W129" si="36">IF(AND(G66=0,F66&gt;0),F66,FALSE)</f>
        <v>0</v>
      </c>
      <c r="X66" t="b">
        <f t="shared" ref="X66:X129" si="37">IF(AND(H66=0,G66&gt;0),G66,FALSE)</f>
        <v>0</v>
      </c>
      <c r="Y66">
        <f t="shared" si="21"/>
        <v>1</v>
      </c>
      <c r="AA66" t="b">
        <f t="shared" ref="AA66:AA129" si="38">IF(COUNTIF(D66:H66,0)=0, 1)</f>
        <v>0</v>
      </c>
      <c r="AB66">
        <f t="shared" si="22"/>
        <v>1</v>
      </c>
      <c r="AC66" t="b">
        <f t="shared" si="23"/>
        <v>0</v>
      </c>
      <c r="AE66" t="b">
        <f t="shared" ref="AE66:AE129" si="39">IF(AND(D66&gt;3, E66&gt;3),1,FALSE)</f>
        <v>0</v>
      </c>
      <c r="AF66" t="b">
        <f t="shared" ref="AF66:AF129" si="40">IF(AND(E66&gt;3, F66&gt;3),1,FALSE)</f>
        <v>0</v>
      </c>
      <c r="AG66" t="b">
        <f t="shared" ref="AG66:AG129" si="41">IF(AND(F66&gt;3, G66&gt;3),1,FALSE)</f>
        <v>0</v>
      </c>
      <c r="AH66" t="b">
        <f t="shared" ref="AH66:AH129" si="42">IF(AND(G66&gt;3, H66&gt;3),1,FALSE)</f>
        <v>0</v>
      </c>
      <c r="AI66">
        <f t="shared" si="24"/>
        <v>0</v>
      </c>
      <c r="AJ66" t="b">
        <f t="shared" si="25"/>
        <v>0</v>
      </c>
      <c r="AL66" t="b">
        <f t="shared" ref="AL66:AL129" si="43">IF(AND(D66&gt;4, E66&gt;4),1,FALSE)</f>
        <v>0</v>
      </c>
      <c r="AM66" t="b">
        <f t="shared" ref="AM66:AM129" si="44">IF(AND(E66&gt;4, F66&gt;4),1,FALSE)</f>
        <v>0</v>
      </c>
      <c r="AN66" t="b">
        <f t="shared" ref="AN66:AN129" si="45">IF(AND(F66&gt;4, G66&gt;4),1,FALSE)</f>
        <v>0</v>
      </c>
      <c r="AO66" t="b">
        <f t="shared" ref="AO66:AO129" si="46">IF(AND(G66&gt;4, H66&gt;4),1,FALSE)</f>
        <v>0</v>
      </c>
      <c r="AP66">
        <f t="shared" si="26"/>
        <v>0</v>
      </c>
      <c r="AQ66" t="b">
        <f t="shared" si="27"/>
        <v>0</v>
      </c>
    </row>
    <row r="67" spans="1:43" x14ac:dyDescent="0.25">
      <c r="A67">
        <v>112</v>
      </c>
      <c r="B67" t="s">
        <v>117</v>
      </c>
      <c r="C67">
        <v>7</v>
      </c>
      <c r="D67">
        <v>0</v>
      </c>
      <c r="E67">
        <v>1</v>
      </c>
      <c r="F67">
        <v>0</v>
      </c>
      <c r="G67">
        <v>0</v>
      </c>
      <c r="H67">
        <v>3</v>
      </c>
      <c r="J67" s="1">
        <f t="shared" ref="J67:J130" si="47">MAX(D67:H67)</f>
        <v>3</v>
      </c>
      <c r="K67">
        <f t="shared" si="28"/>
        <v>4</v>
      </c>
      <c r="M67" t="b">
        <f t="shared" si="29"/>
        <v>0</v>
      </c>
      <c r="N67">
        <f t="shared" si="30"/>
        <v>1</v>
      </c>
      <c r="O67" t="b">
        <f t="shared" si="31"/>
        <v>0</v>
      </c>
      <c r="P67" t="b">
        <f t="shared" si="32"/>
        <v>0</v>
      </c>
      <c r="Q67">
        <f t="shared" si="33"/>
        <v>3</v>
      </c>
      <c r="R67">
        <f t="shared" ref="R67:R130" si="48">5-COUNTIF(M67:Q67,FALSE)</f>
        <v>2</v>
      </c>
      <c r="U67" t="b">
        <f t="shared" si="34"/>
        <v>0</v>
      </c>
      <c r="V67">
        <f t="shared" si="35"/>
        <v>1</v>
      </c>
      <c r="W67" t="b">
        <f t="shared" si="36"/>
        <v>0</v>
      </c>
      <c r="X67" t="b">
        <f t="shared" si="37"/>
        <v>0</v>
      </c>
      <c r="Y67">
        <f t="shared" ref="Y67:Y130" si="49">4-COUNTIF(U67:X67,FALSE)</f>
        <v>1</v>
      </c>
      <c r="AA67" t="b">
        <f t="shared" si="38"/>
        <v>0</v>
      </c>
      <c r="AB67">
        <f t="shared" ref="AB67:AB130" si="50">IF(AND(R67=2,Y67=1),1,FALSE)</f>
        <v>1</v>
      </c>
      <c r="AC67" t="b">
        <f t="shared" ref="AC67:AC130" si="51">IF(AND(R67=2,Y67=2),1,FALSE)</f>
        <v>0</v>
      </c>
      <c r="AE67" t="b">
        <f t="shared" si="39"/>
        <v>0</v>
      </c>
      <c r="AF67" t="b">
        <f t="shared" si="40"/>
        <v>0</v>
      </c>
      <c r="AG67" t="b">
        <f t="shared" si="41"/>
        <v>0</v>
      </c>
      <c r="AH67" t="b">
        <f t="shared" si="42"/>
        <v>0</v>
      </c>
      <c r="AI67">
        <f t="shared" ref="AI67:AI130" si="52">COUNTIF(AE67:AH67,1)</f>
        <v>0</v>
      </c>
      <c r="AJ67" t="b">
        <f t="shared" ref="AJ67:AJ130" si="53">IF(AI67&gt;0,1,FALSE)</f>
        <v>0</v>
      </c>
      <c r="AL67" t="b">
        <f t="shared" si="43"/>
        <v>0</v>
      </c>
      <c r="AM67" t="b">
        <f t="shared" si="44"/>
        <v>0</v>
      </c>
      <c r="AN67" t="b">
        <f t="shared" si="45"/>
        <v>0</v>
      </c>
      <c r="AO67" t="b">
        <f t="shared" si="46"/>
        <v>0</v>
      </c>
      <c r="AP67">
        <f t="shared" ref="AP67:AP130" si="54">COUNTIF(AL67:AO67,1)</f>
        <v>0</v>
      </c>
      <c r="AQ67" t="b">
        <f t="shared" ref="AQ67:AQ130" si="55">IF(AP67&gt;0,1,FALSE)</f>
        <v>0</v>
      </c>
    </row>
    <row r="68" spans="1:43" x14ac:dyDescent="0.25">
      <c r="A68">
        <v>180</v>
      </c>
      <c r="B68" t="s">
        <v>375</v>
      </c>
      <c r="C68" s="1">
        <v>5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J68" s="1">
        <f t="shared" si="47"/>
        <v>3</v>
      </c>
      <c r="K68">
        <f t="shared" si="28"/>
        <v>3</v>
      </c>
      <c r="M68" t="b">
        <f t="shared" si="29"/>
        <v>0</v>
      </c>
      <c r="N68" t="b">
        <f t="shared" si="30"/>
        <v>0</v>
      </c>
      <c r="O68" t="b">
        <f t="shared" si="31"/>
        <v>0</v>
      </c>
      <c r="P68" t="b">
        <f t="shared" si="32"/>
        <v>0</v>
      </c>
      <c r="Q68">
        <f t="shared" si="33"/>
        <v>3</v>
      </c>
      <c r="R68">
        <f t="shared" si="48"/>
        <v>1</v>
      </c>
      <c r="U68" t="b">
        <f t="shared" si="34"/>
        <v>0</v>
      </c>
      <c r="V68" t="b">
        <f t="shared" si="35"/>
        <v>0</v>
      </c>
      <c r="W68" t="b">
        <f t="shared" si="36"/>
        <v>0</v>
      </c>
      <c r="X68" t="b">
        <f t="shared" si="37"/>
        <v>0</v>
      </c>
      <c r="Y68">
        <f t="shared" si="49"/>
        <v>0</v>
      </c>
      <c r="AA68" t="b">
        <f t="shared" si="38"/>
        <v>0</v>
      </c>
      <c r="AB68" t="b">
        <f t="shared" si="50"/>
        <v>0</v>
      </c>
      <c r="AC68" t="b">
        <f t="shared" si="51"/>
        <v>0</v>
      </c>
      <c r="AE68" t="b">
        <f t="shared" si="39"/>
        <v>0</v>
      </c>
      <c r="AF68" t="b">
        <f t="shared" si="40"/>
        <v>0</v>
      </c>
      <c r="AG68" t="b">
        <f t="shared" si="41"/>
        <v>0</v>
      </c>
      <c r="AH68" t="b">
        <f t="shared" si="42"/>
        <v>0</v>
      </c>
      <c r="AI68">
        <f t="shared" si="52"/>
        <v>0</v>
      </c>
      <c r="AJ68" t="b">
        <f t="shared" si="53"/>
        <v>0</v>
      </c>
      <c r="AL68" t="b">
        <f t="shared" si="43"/>
        <v>0</v>
      </c>
      <c r="AM68" t="b">
        <f t="shared" si="44"/>
        <v>0</v>
      </c>
      <c r="AN68" t="b">
        <f t="shared" si="45"/>
        <v>0</v>
      </c>
      <c r="AO68" t="b">
        <f t="shared" si="46"/>
        <v>0</v>
      </c>
      <c r="AP68">
        <f t="shared" si="54"/>
        <v>0</v>
      </c>
      <c r="AQ68" t="b">
        <f t="shared" si="55"/>
        <v>0</v>
      </c>
    </row>
    <row r="69" spans="1:43" x14ac:dyDescent="0.25">
      <c r="A69">
        <v>160</v>
      </c>
      <c r="B69" t="s">
        <v>237</v>
      </c>
      <c r="C69" s="1">
        <v>3</v>
      </c>
      <c r="D69" s="1">
        <v>0</v>
      </c>
      <c r="E69" s="1">
        <v>0</v>
      </c>
      <c r="F69" s="1">
        <v>0</v>
      </c>
      <c r="G69" s="1">
        <v>0</v>
      </c>
      <c r="H69" s="1">
        <v>3</v>
      </c>
      <c r="J69" s="1">
        <f t="shared" si="47"/>
        <v>3</v>
      </c>
      <c r="K69">
        <f t="shared" si="28"/>
        <v>3</v>
      </c>
      <c r="M69" t="b">
        <f t="shared" si="29"/>
        <v>0</v>
      </c>
      <c r="N69" t="b">
        <f t="shared" si="30"/>
        <v>0</v>
      </c>
      <c r="O69" t="b">
        <f t="shared" si="31"/>
        <v>0</v>
      </c>
      <c r="P69" t="b">
        <f t="shared" si="32"/>
        <v>0</v>
      </c>
      <c r="Q69">
        <f t="shared" si="33"/>
        <v>3</v>
      </c>
      <c r="R69">
        <f t="shared" si="48"/>
        <v>1</v>
      </c>
      <c r="U69" t="b">
        <f t="shared" si="34"/>
        <v>0</v>
      </c>
      <c r="V69" t="b">
        <f t="shared" si="35"/>
        <v>0</v>
      </c>
      <c r="W69" t="b">
        <f t="shared" si="36"/>
        <v>0</v>
      </c>
      <c r="X69" t="b">
        <f t="shared" si="37"/>
        <v>0</v>
      </c>
      <c r="Y69">
        <f t="shared" si="49"/>
        <v>0</v>
      </c>
      <c r="AA69" t="b">
        <f t="shared" si="38"/>
        <v>0</v>
      </c>
      <c r="AB69" t="b">
        <f t="shared" si="50"/>
        <v>0</v>
      </c>
      <c r="AC69" t="b">
        <f t="shared" si="51"/>
        <v>0</v>
      </c>
      <c r="AE69" t="b">
        <f t="shared" si="39"/>
        <v>0</v>
      </c>
      <c r="AF69" t="b">
        <f t="shared" si="40"/>
        <v>0</v>
      </c>
      <c r="AG69" t="b">
        <f t="shared" si="41"/>
        <v>0</v>
      </c>
      <c r="AH69" t="b">
        <f t="shared" si="42"/>
        <v>0</v>
      </c>
      <c r="AI69">
        <f t="shared" si="52"/>
        <v>0</v>
      </c>
      <c r="AJ69" t="b">
        <f t="shared" si="53"/>
        <v>0</v>
      </c>
      <c r="AL69" t="b">
        <f t="shared" si="43"/>
        <v>0</v>
      </c>
      <c r="AM69" t="b">
        <f t="shared" si="44"/>
        <v>0</v>
      </c>
      <c r="AN69" t="b">
        <f t="shared" si="45"/>
        <v>0</v>
      </c>
      <c r="AO69" t="b">
        <f t="shared" si="46"/>
        <v>0</v>
      </c>
      <c r="AP69">
        <f t="shared" si="54"/>
        <v>0</v>
      </c>
      <c r="AQ69" t="b">
        <f t="shared" si="55"/>
        <v>0</v>
      </c>
    </row>
    <row r="70" spans="1:43" x14ac:dyDescent="0.25">
      <c r="A70">
        <v>156</v>
      </c>
      <c r="B70" t="s">
        <v>134</v>
      </c>
      <c r="C70" s="1">
        <v>6</v>
      </c>
      <c r="D70" s="1">
        <v>0</v>
      </c>
      <c r="E70" s="1">
        <v>0</v>
      </c>
      <c r="F70" s="1">
        <v>0</v>
      </c>
      <c r="G70" s="1">
        <v>0</v>
      </c>
      <c r="H70" s="1">
        <v>3</v>
      </c>
      <c r="J70" s="1">
        <f t="shared" si="47"/>
        <v>3</v>
      </c>
      <c r="K70">
        <f t="shared" si="28"/>
        <v>3</v>
      </c>
      <c r="M70" t="b">
        <f t="shared" si="29"/>
        <v>0</v>
      </c>
      <c r="N70" t="b">
        <f t="shared" si="30"/>
        <v>0</v>
      </c>
      <c r="O70" t="b">
        <f t="shared" si="31"/>
        <v>0</v>
      </c>
      <c r="P70" t="b">
        <f t="shared" si="32"/>
        <v>0</v>
      </c>
      <c r="Q70">
        <f t="shared" si="33"/>
        <v>3</v>
      </c>
      <c r="R70">
        <f t="shared" si="48"/>
        <v>1</v>
      </c>
      <c r="U70" t="b">
        <f t="shared" si="34"/>
        <v>0</v>
      </c>
      <c r="V70" t="b">
        <f t="shared" si="35"/>
        <v>0</v>
      </c>
      <c r="W70" t="b">
        <f t="shared" si="36"/>
        <v>0</v>
      </c>
      <c r="X70" t="b">
        <f t="shared" si="37"/>
        <v>0</v>
      </c>
      <c r="Y70">
        <f t="shared" si="49"/>
        <v>0</v>
      </c>
      <c r="AA70" t="b">
        <f t="shared" si="38"/>
        <v>0</v>
      </c>
      <c r="AB70" t="b">
        <f t="shared" si="50"/>
        <v>0</v>
      </c>
      <c r="AC70" t="b">
        <f t="shared" si="51"/>
        <v>0</v>
      </c>
      <c r="AE70" t="b">
        <f t="shared" si="39"/>
        <v>0</v>
      </c>
      <c r="AF70" t="b">
        <f t="shared" si="40"/>
        <v>0</v>
      </c>
      <c r="AG70" t="b">
        <f t="shared" si="41"/>
        <v>0</v>
      </c>
      <c r="AH70" t="b">
        <f t="shared" si="42"/>
        <v>0</v>
      </c>
      <c r="AI70">
        <f t="shared" si="52"/>
        <v>0</v>
      </c>
      <c r="AJ70" t="b">
        <f t="shared" si="53"/>
        <v>0</v>
      </c>
      <c r="AL70" t="b">
        <f t="shared" si="43"/>
        <v>0</v>
      </c>
      <c r="AM70" t="b">
        <f t="shared" si="44"/>
        <v>0</v>
      </c>
      <c r="AN70" t="b">
        <f t="shared" si="45"/>
        <v>0</v>
      </c>
      <c r="AO70" t="b">
        <f t="shared" si="46"/>
        <v>0</v>
      </c>
      <c r="AP70">
        <f t="shared" si="54"/>
        <v>0</v>
      </c>
      <c r="AQ70" t="b">
        <f t="shared" si="55"/>
        <v>0</v>
      </c>
    </row>
    <row r="71" spans="1:43" x14ac:dyDescent="0.25">
      <c r="A71">
        <v>154</v>
      </c>
      <c r="B71" t="s">
        <v>339</v>
      </c>
      <c r="C71" s="1" t="s">
        <v>374</v>
      </c>
      <c r="D71" s="1">
        <v>0</v>
      </c>
      <c r="E71" s="1">
        <v>0</v>
      </c>
      <c r="F71" s="1">
        <v>0</v>
      </c>
      <c r="G71" s="1">
        <v>0</v>
      </c>
      <c r="H71" s="1">
        <v>3</v>
      </c>
      <c r="J71" s="1">
        <f t="shared" si="47"/>
        <v>3</v>
      </c>
      <c r="K71">
        <f t="shared" si="28"/>
        <v>3</v>
      </c>
      <c r="M71" t="b">
        <f t="shared" si="29"/>
        <v>0</v>
      </c>
      <c r="N71" t="b">
        <f t="shared" si="30"/>
        <v>0</v>
      </c>
      <c r="O71" t="b">
        <f t="shared" si="31"/>
        <v>0</v>
      </c>
      <c r="P71" t="b">
        <f t="shared" si="32"/>
        <v>0</v>
      </c>
      <c r="Q71">
        <f t="shared" si="33"/>
        <v>3</v>
      </c>
      <c r="R71">
        <f t="shared" si="48"/>
        <v>1</v>
      </c>
      <c r="U71" t="b">
        <f t="shared" si="34"/>
        <v>0</v>
      </c>
      <c r="V71" t="b">
        <f t="shared" si="35"/>
        <v>0</v>
      </c>
      <c r="W71" t="b">
        <f t="shared" si="36"/>
        <v>0</v>
      </c>
      <c r="X71" t="b">
        <f t="shared" si="37"/>
        <v>0</v>
      </c>
      <c r="Y71">
        <f t="shared" si="49"/>
        <v>0</v>
      </c>
      <c r="AA71" t="b">
        <f t="shared" si="38"/>
        <v>0</v>
      </c>
      <c r="AB71" t="b">
        <f t="shared" si="50"/>
        <v>0</v>
      </c>
      <c r="AC71" t="b">
        <f t="shared" si="51"/>
        <v>0</v>
      </c>
      <c r="AE71" t="b">
        <f t="shared" si="39"/>
        <v>0</v>
      </c>
      <c r="AF71" t="b">
        <f t="shared" si="40"/>
        <v>0</v>
      </c>
      <c r="AG71" t="b">
        <f t="shared" si="41"/>
        <v>0</v>
      </c>
      <c r="AH71" t="b">
        <f t="shared" si="42"/>
        <v>0</v>
      </c>
      <c r="AI71">
        <f t="shared" si="52"/>
        <v>0</v>
      </c>
      <c r="AJ71" t="b">
        <f t="shared" si="53"/>
        <v>0</v>
      </c>
      <c r="AL71" t="b">
        <f t="shared" si="43"/>
        <v>0</v>
      </c>
      <c r="AM71" t="b">
        <f t="shared" si="44"/>
        <v>0</v>
      </c>
      <c r="AN71" t="b">
        <f t="shared" si="45"/>
        <v>0</v>
      </c>
      <c r="AO71" t="b">
        <f t="shared" si="46"/>
        <v>0</v>
      </c>
      <c r="AP71">
        <f t="shared" si="54"/>
        <v>0</v>
      </c>
      <c r="AQ71" t="b">
        <f t="shared" si="55"/>
        <v>0</v>
      </c>
    </row>
    <row r="72" spans="1:43" x14ac:dyDescent="0.25">
      <c r="A72">
        <v>96</v>
      </c>
      <c r="B72" t="s">
        <v>68</v>
      </c>
      <c r="C72" s="1">
        <v>10</v>
      </c>
      <c r="D72" s="1">
        <v>0</v>
      </c>
      <c r="E72" s="1">
        <v>0</v>
      </c>
      <c r="F72" s="1">
        <v>2</v>
      </c>
      <c r="G72" s="1">
        <v>3</v>
      </c>
      <c r="H72" s="1">
        <v>2</v>
      </c>
      <c r="J72" s="1">
        <f t="shared" si="47"/>
        <v>3</v>
      </c>
      <c r="K72">
        <f t="shared" si="28"/>
        <v>7</v>
      </c>
      <c r="M72" t="b">
        <f t="shared" si="29"/>
        <v>0</v>
      </c>
      <c r="N72" t="b">
        <f t="shared" si="30"/>
        <v>0</v>
      </c>
      <c r="O72">
        <f t="shared" si="31"/>
        <v>2</v>
      </c>
      <c r="P72" t="b">
        <f t="shared" si="32"/>
        <v>0</v>
      </c>
      <c r="Q72" t="b">
        <f t="shared" si="33"/>
        <v>0</v>
      </c>
      <c r="R72">
        <f t="shared" si="48"/>
        <v>1</v>
      </c>
      <c r="U72" t="b">
        <f t="shared" si="34"/>
        <v>0</v>
      </c>
      <c r="V72" t="b">
        <f t="shared" si="35"/>
        <v>0</v>
      </c>
      <c r="W72" t="b">
        <f t="shared" si="36"/>
        <v>0</v>
      </c>
      <c r="X72" t="b">
        <f t="shared" si="37"/>
        <v>0</v>
      </c>
      <c r="Y72">
        <f t="shared" si="49"/>
        <v>0</v>
      </c>
      <c r="AA72" t="b">
        <f t="shared" si="38"/>
        <v>0</v>
      </c>
      <c r="AB72" t="b">
        <f t="shared" si="50"/>
        <v>0</v>
      </c>
      <c r="AC72" t="b">
        <f t="shared" si="51"/>
        <v>0</v>
      </c>
      <c r="AE72" t="b">
        <f t="shared" si="39"/>
        <v>0</v>
      </c>
      <c r="AF72" t="b">
        <f t="shared" si="40"/>
        <v>0</v>
      </c>
      <c r="AG72" t="b">
        <f t="shared" si="41"/>
        <v>0</v>
      </c>
      <c r="AH72" t="b">
        <f t="shared" si="42"/>
        <v>0</v>
      </c>
      <c r="AI72">
        <f t="shared" si="52"/>
        <v>0</v>
      </c>
      <c r="AJ72" t="b">
        <f t="shared" si="53"/>
        <v>0</v>
      </c>
      <c r="AL72" t="b">
        <f t="shared" si="43"/>
        <v>0</v>
      </c>
      <c r="AM72" t="b">
        <f t="shared" si="44"/>
        <v>0</v>
      </c>
      <c r="AN72" t="b">
        <f t="shared" si="45"/>
        <v>0</v>
      </c>
      <c r="AO72" t="b">
        <f t="shared" si="46"/>
        <v>0</v>
      </c>
      <c r="AP72">
        <f t="shared" si="54"/>
        <v>0</v>
      </c>
      <c r="AQ72" t="b">
        <f t="shared" si="55"/>
        <v>0</v>
      </c>
    </row>
    <row r="73" spans="1:43" x14ac:dyDescent="0.25">
      <c r="A73">
        <v>19</v>
      </c>
      <c r="B73" t="s">
        <v>72</v>
      </c>
      <c r="C73" s="1">
        <v>6</v>
      </c>
      <c r="D73" s="1">
        <v>0</v>
      </c>
      <c r="E73" s="1">
        <v>3</v>
      </c>
      <c r="F73" s="1">
        <v>5</v>
      </c>
      <c r="G73" s="1">
        <v>2</v>
      </c>
      <c r="H73" s="1">
        <v>2</v>
      </c>
      <c r="J73" s="1">
        <f t="shared" si="47"/>
        <v>5</v>
      </c>
      <c r="K73">
        <f t="shared" si="28"/>
        <v>12</v>
      </c>
      <c r="M73" t="b">
        <f t="shared" si="29"/>
        <v>0</v>
      </c>
      <c r="N73">
        <f t="shared" si="30"/>
        <v>3</v>
      </c>
      <c r="O73" t="b">
        <f t="shared" si="31"/>
        <v>0</v>
      </c>
      <c r="P73" t="b">
        <f t="shared" si="32"/>
        <v>0</v>
      </c>
      <c r="Q73" t="b">
        <f t="shared" si="33"/>
        <v>0</v>
      </c>
      <c r="R73">
        <f t="shared" si="48"/>
        <v>1</v>
      </c>
      <c r="U73" t="b">
        <f t="shared" si="34"/>
        <v>0</v>
      </c>
      <c r="V73" t="b">
        <f t="shared" si="35"/>
        <v>0</v>
      </c>
      <c r="W73" t="b">
        <f t="shared" si="36"/>
        <v>0</v>
      </c>
      <c r="X73" t="b">
        <f t="shared" si="37"/>
        <v>0</v>
      </c>
      <c r="Y73">
        <f t="shared" si="49"/>
        <v>0</v>
      </c>
      <c r="AA73" t="b">
        <f t="shared" si="38"/>
        <v>0</v>
      </c>
      <c r="AB73" t="b">
        <f t="shared" si="50"/>
        <v>0</v>
      </c>
      <c r="AC73" t="b">
        <f t="shared" si="51"/>
        <v>0</v>
      </c>
      <c r="AE73" t="b">
        <f t="shared" si="39"/>
        <v>0</v>
      </c>
      <c r="AF73" t="b">
        <f t="shared" si="40"/>
        <v>0</v>
      </c>
      <c r="AG73" t="b">
        <f t="shared" si="41"/>
        <v>0</v>
      </c>
      <c r="AH73" t="b">
        <f t="shared" si="42"/>
        <v>0</v>
      </c>
      <c r="AI73">
        <f t="shared" si="52"/>
        <v>0</v>
      </c>
      <c r="AJ73" t="b">
        <f t="shared" si="53"/>
        <v>0</v>
      </c>
      <c r="AL73" t="b">
        <f t="shared" si="43"/>
        <v>0</v>
      </c>
      <c r="AM73" t="b">
        <f t="shared" si="44"/>
        <v>0</v>
      </c>
      <c r="AN73" t="b">
        <f t="shared" si="45"/>
        <v>0</v>
      </c>
      <c r="AO73" t="b">
        <f t="shared" si="46"/>
        <v>0</v>
      </c>
      <c r="AP73">
        <f t="shared" si="54"/>
        <v>0</v>
      </c>
      <c r="AQ73" t="b">
        <f t="shared" si="55"/>
        <v>0</v>
      </c>
    </row>
    <row r="74" spans="1:43" x14ac:dyDescent="0.25">
      <c r="A74">
        <v>125</v>
      </c>
      <c r="B74" t="s">
        <v>66</v>
      </c>
      <c r="C74">
        <v>10</v>
      </c>
      <c r="D74">
        <v>0</v>
      </c>
      <c r="E74">
        <v>2</v>
      </c>
      <c r="F74">
        <v>4</v>
      </c>
      <c r="G74">
        <v>0</v>
      </c>
      <c r="H74">
        <v>2</v>
      </c>
      <c r="J74" s="1">
        <f t="shared" si="47"/>
        <v>4</v>
      </c>
      <c r="K74">
        <f t="shared" si="28"/>
        <v>8</v>
      </c>
      <c r="M74" t="b">
        <f t="shared" si="29"/>
        <v>0</v>
      </c>
      <c r="N74">
        <f t="shared" si="30"/>
        <v>2</v>
      </c>
      <c r="O74" t="b">
        <f t="shared" si="31"/>
        <v>0</v>
      </c>
      <c r="P74" t="b">
        <f t="shared" si="32"/>
        <v>0</v>
      </c>
      <c r="Q74">
        <f t="shared" si="33"/>
        <v>2</v>
      </c>
      <c r="R74">
        <f t="shared" si="48"/>
        <v>2</v>
      </c>
      <c r="U74" t="b">
        <f t="shared" si="34"/>
        <v>0</v>
      </c>
      <c r="V74" t="b">
        <f t="shared" si="35"/>
        <v>0</v>
      </c>
      <c r="W74">
        <f t="shared" si="36"/>
        <v>4</v>
      </c>
      <c r="X74" t="b">
        <f t="shared" si="37"/>
        <v>0</v>
      </c>
      <c r="Y74">
        <f t="shared" si="49"/>
        <v>1</v>
      </c>
      <c r="AA74" t="b">
        <f t="shared" si="38"/>
        <v>0</v>
      </c>
      <c r="AB74">
        <f t="shared" si="50"/>
        <v>1</v>
      </c>
      <c r="AC74" t="b">
        <f t="shared" si="51"/>
        <v>0</v>
      </c>
      <c r="AE74" t="b">
        <f t="shared" si="39"/>
        <v>0</v>
      </c>
      <c r="AF74" t="b">
        <f t="shared" si="40"/>
        <v>0</v>
      </c>
      <c r="AG74" t="b">
        <f t="shared" si="41"/>
        <v>0</v>
      </c>
      <c r="AH74" t="b">
        <f t="shared" si="42"/>
        <v>0</v>
      </c>
      <c r="AI74">
        <f t="shared" si="52"/>
        <v>0</v>
      </c>
      <c r="AJ74" t="b">
        <f t="shared" si="53"/>
        <v>0</v>
      </c>
      <c r="AL74" t="b">
        <f t="shared" si="43"/>
        <v>0</v>
      </c>
      <c r="AM74" t="b">
        <f t="shared" si="44"/>
        <v>0</v>
      </c>
      <c r="AN74" t="b">
        <f t="shared" si="45"/>
        <v>0</v>
      </c>
      <c r="AO74" t="b">
        <f t="shared" si="46"/>
        <v>0</v>
      </c>
      <c r="AP74">
        <f t="shared" si="54"/>
        <v>0</v>
      </c>
      <c r="AQ74" t="b">
        <f t="shared" si="55"/>
        <v>0</v>
      </c>
    </row>
    <row r="75" spans="1:43" x14ac:dyDescent="0.25">
      <c r="A75">
        <v>114</v>
      </c>
      <c r="B75" t="s">
        <v>121</v>
      </c>
      <c r="C75">
        <v>7</v>
      </c>
      <c r="D75">
        <v>0</v>
      </c>
      <c r="E75">
        <v>0</v>
      </c>
      <c r="F75">
        <v>2</v>
      </c>
      <c r="G75">
        <v>0</v>
      </c>
      <c r="H75">
        <v>2</v>
      </c>
      <c r="J75" s="1">
        <f t="shared" si="47"/>
        <v>2</v>
      </c>
      <c r="K75">
        <f t="shared" si="28"/>
        <v>4</v>
      </c>
      <c r="M75" t="b">
        <f t="shared" si="29"/>
        <v>0</v>
      </c>
      <c r="N75" t="b">
        <f t="shared" si="30"/>
        <v>0</v>
      </c>
      <c r="O75">
        <f t="shared" si="31"/>
        <v>2</v>
      </c>
      <c r="P75" t="b">
        <f t="shared" si="32"/>
        <v>0</v>
      </c>
      <c r="Q75">
        <f t="shared" si="33"/>
        <v>2</v>
      </c>
      <c r="R75">
        <f t="shared" si="48"/>
        <v>2</v>
      </c>
      <c r="U75" t="b">
        <f t="shared" si="34"/>
        <v>0</v>
      </c>
      <c r="V75" t="b">
        <f t="shared" si="35"/>
        <v>0</v>
      </c>
      <c r="W75">
        <f t="shared" si="36"/>
        <v>2</v>
      </c>
      <c r="X75" t="b">
        <f t="shared" si="37"/>
        <v>0</v>
      </c>
      <c r="Y75">
        <f t="shared" si="49"/>
        <v>1</v>
      </c>
      <c r="AA75" t="b">
        <f t="shared" si="38"/>
        <v>0</v>
      </c>
      <c r="AB75">
        <f t="shared" si="50"/>
        <v>1</v>
      </c>
      <c r="AC75" t="b">
        <f t="shared" si="51"/>
        <v>0</v>
      </c>
      <c r="AE75" t="b">
        <f t="shared" si="39"/>
        <v>0</v>
      </c>
      <c r="AF75" t="b">
        <f t="shared" si="40"/>
        <v>0</v>
      </c>
      <c r="AG75" t="b">
        <f t="shared" si="41"/>
        <v>0</v>
      </c>
      <c r="AH75" t="b">
        <f t="shared" si="42"/>
        <v>0</v>
      </c>
      <c r="AI75">
        <f t="shared" si="52"/>
        <v>0</v>
      </c>
      <c r="AJ75" t="b">
        <f t="shared" si="53"/>
        <v>0</v>
      </c>
      <c r="AL75" t="b">
        <f t="shared" si="43"/>
        <v>0</v>
      </c>
      <c r="AM75" t="b">
        <f t="shared" si="44"/>
        <v>0</v>
      </c>
      <c r="AN75" t="b">
        <f t="shared" si="45"/>
        <v>0</v>
      </c>
      <c r="AO75" t="b">
        <f t="shared" si="46"/>
        <v>0</v>
      </c>
      <c r="AP75">
        <f t="shared" si="54"/>
        <v>0</v>
      </c>
      <c r="AQ75" t="b">
        <f t="shared" si="55"/>
        <v>0</v>
      </c>
    </row>
    <row r="76" spans="1:43" x14ac:dyDescent="0.25">
      <c r="A76">
        <v>119</v>
      </c>
      <c r="B76" t="s">
        <v>182</v>
      </c>
      <c r="C76">
        <v>4</v>
      </c>
      <c r="D76">
        <v>1</v>
      </c>
      <c r="E76">
        <v>0</v>
      </c>
      <c r="F76">
        <v>1</v>
      </c>
      <c r="G76">
        <v>0</v>
      </c>
      <c r="H76">
        <v>2</v>
      </c>
      <c r="J76" s="1">
        <f t="shared" si="47"/>
        <v>2</v>
      </c>
      <c r="K76">
        <f t="shared" si="28"/>
        <v>4</v>
      </c>
      <c r="M76">
        <f t="shared" si="29"/>
        <v>1</v>
      </c>
      <c r="N76" t="b">
        <f t="shared" si="30"/>
        <v>0</v>
      </c>
      <c r="O76">
        <f t="shared" si="31"/>
        <v>1</v>
      </c>
      <c r="P76" t="b">
        <f t="shared" si="32"/>
        <v>0</v>
      </c>
      <c r="Q76">
        <f t="shared" si="33"/>
        <v>2</v>
      </c>
      <c r="R76">
        <f t="shared" si="48"/>
        <v>3</v>
      </c>
      <c r="U76">
        <f t="shared" si="34"/>
        <v>1</v>
      </c>
      <c r="V76" t="b">
        <f t="shared" si="35"/>
        <v>0</v>
      </c>
      <c r="W76">
        <f t="shared" si="36"/>
        <v>1</v>
      </c>
      <c r="X76" t="b">
        <f t="shared" si="37"/>
        <v>0</v>
      </c>
      <c r="Y76">
        <f t="shared" si="49"/>
        <v>2</v>
      </c>
      <c r="AA76" t="b">
        <f t="shared" si="38"/>
        <v>0</v>
      </c>
      <c r="AB76" t="b">
        <f t="shared" si="50"/>
        <v>0</v>
      </c>
      <c r="AC76" t="b">
        <f t="shared" si="51"/>
        <v>0</v>
      </c>
      <c r="AE76" t="b">
        <f t="shared" si="39"/>
        <v>0</v>
      </c>
      <c r="AF76" t="b">
        <f t="shared" si="40"/>
        <v>0</v>
      </c>
      <c r="AG76" t="b">
        <f t="shared" si="41"/>
        <v>0</v>
      </c>
      <c r="AH76" t="b">
        <f t="shared" si="42"/>
        <v>0</v>
      </c>
      <c r="AI76">
        <f t="shared" si="52"/>
        <v>0</v>
      </c>
      <c r="AJ76" t="b">
        <f t="shared" si="53"/>
        <v>0</v>
      </c>
      <c r="AL76" t="b">
        <f t="shared" si="43"/>
        <v>0</v>
      </c>
      <c r="AM76" t="b">
        <f t="shared" si="44"/>
        <v>0</v>
      </c>
      <c r="AN76" t="b">
        <f t="shared" si="45"/>
        <v>0</v>
      </c>
      <c r="AO76" t="b">
        <f t="shared" si="46"/>
        <v>0</v>
      </c>
      <c r="AP76">
        <f t="shared" si="54"/>
        <v>0</v>
      </c>
      <c r="AQ76" t="b">
        <f t="shared" si="55"/>
        <v>0</v>
      </c>
    </row>
    <row r="77" spans="1:43" x14ac:dyDescent="0.25">
      <c r="A77">
        <v>209</v>
      </c>
      <c r="B77" t="s">
        <v>283</v>
      </c>
      <c r="C77">
        <v>2</v>
      </c>
      <c r="D77">
        <v>0</v>
      </c>
      <c r="E77">
        <v>0</v>
      </c>
      <c r="F77">
        <v>1</v>
      </c>
      <c r="G77">
        <v>0</v>
      </c>
      <c r="H77">
        <v>2</v>
      </c>
      <c r="J77" s="1">
        <f t="shared" si="47"/>
        <v>2</v>
      </c>
      <c r="K77">
        <f t="shared" si="28"/>
        <v>3</v>
      </c>
      <c r="M77" t="b">
        <f t="shared" si="29"/>
        <v>0</v>
      </c>
      <c r="N77" t="b">
        <f t="shared" si="30"/>
        <v>0</v>
      </c>
      <c r="O77">
        <f t="shared" si="31"/>
        <v>1</v>
      </c>
      <c r="P77" t="b">
        <f t="shared" si="32"/>
        <v>0</v>
      </c>
      <c r="Q77">
        <f t="shared" si="33"/>
        <v>2</v>
      </c>
      <c r="R77">
        <f t="shared" si="48"/>
        <v>2</v>
      </c>
      <c r="U77" t="b">
        <f t="shared" si="34"/>
        <v>0</v>
      </c>
      <c r="V77" t="b">
        <f t="shared" si="35"/>
        <v>0</v>
      </c>
      <c r="W77">
        <f t="shared" si="36"/>
        <v>1</v>
      </c>
      <c r="X77" t="b">
        <f t="shared" si="37"/>
        <v>0</v>
      </c>
      <c r="Y77">
        <f t="shared" si="49"/>
        <v>1</v>
      </c>
      <c r="AA77" t="b">
        <f t="shared" si="38"/>
        <v>0</v>
      </c>
      <c r="AB77">
        <f t="shared" si="50"/>
        <v>1</v>
      </c>
      <c r="AC77" t="b">
        <f t="shared" si="51"/>
        <v>0</v>
      </c>
      <c r="AE77" t="b">
        <f t="shared" si="39"/>
        <v>0</v>
      </c>
      <c r="AF77" t="b">
        <f t="shared" si="40"/>
        <v>0</v>
      </c>
      <c r="AG77" t="b">
        <f t="shared" si="41"/>
        <v>0</v>
      </c>
      <c r="AH77" t="b">
        <f t="shared" si="42"/>
        <v>0</v>
      </c>
      <c r="AI77">
        <f t="shared" si="52"/>
        <v>0</v>
      </c>
      <c r="AJ77" t="b">
        <f t="shared" si="53"/>
        <v>0</v>
      </c>
      <c r="AL77" t="b">
        <f t="shared" si="43"/>
        <v>0</v>
      </c>
      <c r="AM77" t="b">
        <f t="shared" si="44"/>
        <v>0</v>
      </c>
      <c r="AN77" t="b">
        <f t="shared" si="45"/>
        <v>0</v>
      </c>
      <c r="AO77" t="b">
        <f t="shared" si="46"/>
        <v>0</v>
      </c>
      <c r="AP77">
        <f t="shared" si="54"/>
        <v>0</v>
      </c>
      <c r="AQ77" t="b">
        <f t="shared" si="55"/>
        <v>0</v>
      </c>
    </row>
    <row r="78" spans="1:43" x14ac:dyDescent="0.25">
      <c r="A78">
        <v>81</v>
      </c>
      <c r="B78" t="s">
        <v>141</v>
      </c>
      <c r="C78">
        <v>3</v>
      </c>
      <c r="D78">
        <v>3</v>
      </c>
      <c r="E78">
        <v>0</v>
      </c>
      <c r="F78">
        <v>0</v>
      </c>
      <c r="G78">
        <v>0</v>
      </c>
      <c r="H78">
        <v>2</v>
      </c>
      <c r="J78" s="1">
        <f t="shared" si="47"/>
        <v>3</v>
      </c>
      <c r="K78">
        <f t="shared" si="28"/>
        <v>5</v>
      </c>
      <c r="M78">
        <f t="shared" si="29"/>
        <v>3</v>
      </c>
      <c r="N78" t="b">
        <f t="shared" si="30"/>
        <v>0</v>
      </c>
      <c r="O78" t="b">
        <f t="shared" si="31"/>
        <v>0</v>
      </c>
      <c r="P78" t="b">
        <f t="shared" si="32"/>
        <v>0</v>
      </c>
      <c r="Q78">
        <f t="shared" si="33"/>
        <v>2</v>
      </c>
      <c r="R78">
        <f t="shared" si="48"/>
        <v>2</v>
      </c>
      <c r="U78">
        <f t="shared" si="34"/>
        <v>3</v>
      </c>
      <c r="V78" t="b">
        <f t="shared" si="35"/>
        <v>0</v>
      </c>
      <c r="W78" t="b">
        <f t="shared" si="36"/>
        <v>0</v>
      </c>
      <c r="X78" t="b">
        <f t="shared" si="37"/>
        <v>0</v>
      </c>
      <c r="Y78">
        <f t="shared" si="49"/>
        <v>1</v>
      </c>
      <c r="AA78" t="b">
        <f t="shared" si="38"/>
        <v>0</v>
      </c>
      <c r="AB78">
        <f t="shared" si="50"/>
        <v>1</v>
      </c>
      <c r="AC78" t="b">
        <f t="shared" si="51"/>
        <v>0</v>
      </c>
      <c r="AE78" t="b">
        <f t="shared" si="39"/>
        <v>0</v>
      </c>
      <c r="AF78" t="b">
        <f t="shared" si="40"/>
        <v>0</v>
      </c>
      <c r="AG78" t="b">
        <f t="shared" si="41"/>
        <v>0</v>
      </c>
      <c r="AH78" t="b">
        <f t="shared" si="42"/>
        <v>0</v>
      </c>
      <c r="AI78">
        <f t="shared" si="52"/>
        <v>0</v>
      </c>
      <c r="AJ78" t="b">
        <f t="shared" si="53"/>
        <v>0</v>
      </c>
      <c r="AL78" t="b">
        <f t="shared" si="43"/>
        <v>0</v>
      </c>
      <c r="AM78" t="b">
        <f t="shared" si="44"/>
        <v>0</v>
      </c>
      <c r="AN78" t="b">
        <f t="shared" si="45"/>
        <v>0</v>
      </c>
      <c r="AO78" t="b">
        <f t="shared" si="46"/>
        <v>0</v>
      </c>
      <c r="AP78">
        <f t="shared" si="54"/>
        <v>0</v>
      </c>
      <c r="AQ78" t="b">
        <f t="shared" si="55"/>
        <v>0</v>
      </c>
    </row>
    <row r="79" spans="1:43" x14ac:dyDescent="0.25">
      <c r="A79">
        <v>270</v>
      </c>
      <c r="B79" t="s">
        <v>297</v>
      </c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  <c r="J79" s="1">
        <f t="shared" si="47"/>
        <v>2</v>
      </c>
      <c r="K79">
        <f t="shared" si="28"/>
        <v>2</v>
      </c>
      <c r="M79" t="b">
        <f t="shared" si="29"/>
        <v>0</v>
      </c>
      <c r="N79" t="b">
        <f t="shared" si="30"/>
        <v>0</v>
      </c>
      <c r="O79" t="b">
        <f t="shared" si="31"/>
        <v>0</v>
      </c>
      <c r="P79" t="b">
        <f t="shared" si="32"/>
        <v>0</v>
      </c>
      <c r="Q79">
        <f t="shared" si="33"/>
        <v>2</v>
      </c>
      <c r="R79">
        <f t="shared" si="48"/>
        <v>1</v>
      </c>
      <c r="U79" t="b">
        <f t="shared" si="34"/>
        <v>0</v>
      </c>
      <c r="V79" t="b">
        <f t="shared" si="35"/>
        <v>0</v>
      </c>
      <c r="W79" t="b">
        <f t="shared" si="36"/>
        <v>0</v>
      </c>
      <c r="X79" t="b">
        <f t="shared" si="37"/>
        <v>0</v>
      </c>
      <c r="Y79">
        <f t="shared" si="49"/>
        <v>0</v>
      </c>
      <c r="AA79" t="b">
        <f t="shared" si="38"/>
        <v>0</v>
      </c>
      <c r="AB79" t="b">
        <f t="shared" si="50"/>
        <v>0</v>
      </c>
      <c r="AC79" t="b">
        <f t="shared" si="51"/>
        <v>0</v>
      </c>
      <c r="AE79" t="b">
        <f t="shared" si="39"/>
        <v>0</v>
      </c>
      <c r="AF79" t="b">
        <f t="shared" si="40"/>
        <v>0</v>
      </c>
      <c r="AG79" t="b">
        <f t="shared" si="41"/>
        <v>0</v>
      </c>
      <c r="AH79" t="b">
        <f t="shared" si="42"/>
        <v>0</v>
      </c>
      <c r="AI79">
        <f t="shared" si="52"/>
        <v>0</v>
      </c>
      <c r="AJ79" t="b">
        <f t="shared" si="53"/>
        <v>0</v>
      </c>
      <c r="AL79" t="b">
        <f t="shared" si="43"/>
        <v>0</v>
      </c>
      <c r="AM79" t="b">
        <f t="shared" si="44"/>
        <v>0</v>
      </c>
      <c r="AN79" t="b">
        <f t="shared" si="45"/>
        <v>0</v>
      </c>
      <c r="AO79" t="b">
        <f t="shared" si="46"/>
        <v>0</v>
      </c>
      <c r="AP79">
        <f t="shared" si="54"/>
        <v>0</v>
      </c>
      <c r="AQ79" t="b">
        <f t="shared" si="55"/>
        <v>0</v>
      </c>
    </row>
    <row r="80" spans="1:43" x14ac:dyDescent="0.25">
      <c r="A80">
        <v>190</v>
      </c>
      <c r="B80" t="s">
        <v>164</v>
      </c>
      <c r="C80" s="1">
        <v>5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J80" s="1">
        <f t="shared" si="47"/>
        <v>2</v>
      </c>
      <c r="K80">
        <f t="shared" si="28"/>
        <v>3</v>
      </c>
      <c r="M80" t="b">
        <f t="shared" si="29"/>
        <v>0</v>
      </c>
      <c r="N80" t="b">
        <f t="shared" si="30"/>
        <v>0</v>
      </c>
      <c r="O80" t="b">
        <f t="shared" si="31"/>
        <v>0</v>
      </c>
      <c r="P80">
        <f t="shared" si="32"/>
        <v>2</v>
      </c>
      <c r="Q80" t="b">
        <f t="shared" si="33"/>
        <v>0</v>
      </c>
      <c r="R80">
        <f t="shared" si="48"/>
        <v>1</v>
      </c>
      <c r="U80" t="b">
        <f t="shared" si="34"/>
        <v>0</v>
      </c>
      <c r="V80" t="b">
        <f t="shared" si="35"/>
        <v>0</v>
      </c>
      <c r="W80" t="b">
        <f t="shared" si="36"/>
        <v>0</v>
      </c>
      <c r="X80" t="b">
        <f t="shared" si="37"/>
        <v>0</v>
      </c>
      <c r="Y80">
        <f t="shared" si="49"/>
        <v>0</v>
      </c>
      <c r="AA80" t="b">
        <f t="shared" si="38"/>
        <v>0</v>
      </c>
      <c r="AB80" t="b">
        <f t="shared" si="50"/>
        <v>0</v>
      </c>
      <c r="AC80" t="b">
        <f t="shared" si="51"/>
        <v>0</v>
      </c>
      <c r="AE80" t="b">
        <f t="shared" si="39"/>
        <v>0</v>
      </c>
      <c r="AF80" t="b">
        <f t="shared" si="40"/>
        <v>0</v>
      </c>
      <c r="AG80" t="b">
        <f t="shared" si="41"/>
        <v>0</v>
      </c>
      <c r="AH80" t="b">
        <f t="shared" si="42"/>
        <v>0</v>
      </c>
      <c r="AI80">
        <f t="shared" si="52"/>
        <v>0</v>
      </c>
      <c r="AJ80" t="b">
        <f t="shared" si="53"/>
        <v>0</v>
      </c>
      <c r="AL80" t="b">
        <f t="shared" si="43"/>
        <v>0</v>
      </c>
      <c r="AM80" t="b">
        <f t="shared" si="44"/>
        <v>0</v>
      </c>
      <c r="AN80" t="b">
        <f t="shared" si="45"/>
        <v>0</v>
      </c>
      <c r="AO80" t="b">
        <f t="shared" si="46"/>
        <v>0</v>
      </c>
      <c r="AP80">
        <f t="shared" si="54"/>
        <v>0</v>
      </c>
      <c r="AQ80" t="b">
        <f t="shared" si="55"/>
        <v>0</v>
      </c>
    </row>
    <row r="81" spans="1:43" x14ac:dyDescent="0.25">
      <c r="A81">
        <v>78</v>
      </c>
      <c r="B81" t="s">
        <v>38</v>
      </c>
      <c r="C81">
        <v>15</v>
      </c>
      <c r="D81">
        <v>0</v>
      </c>
      <c r="E81">
        <v>2</v>
      </c>
      <c r="F81">
        <v>2</v>
      </c>
      <c r="G81">
        <v>0</v>
      </c>
      <c r="H81">
        <v>1</v>
      </c>
      <c r="J81" s="1">
        <f t="shared" si="47"/>
        <v>2</v>
      </c>
      <c r="K81">
        <f t="shared" si="28"/>
        <v>5</v>
      </c>
      <c r="M81" t="b">
        <f t="shared" si="29"/>
        <v>0</v>
      </c>
      <c r="N81">
        <f t="shared" si="30"/>
        <v>2</v>
      </c>
      <c r="O81" t="b">
        <f t="shared" si="31"/>
        <v>0</v>
      </c>
      <c r="P81" t="b">
        <f t="shared" si="32"/>
        <v>0</v>
      </c>
      <c r="Q81">
        <f t="shared" si="33"/>
        <v>1</v>
      </c>
      <c r="R81">
        <f t="shared" si="48"/>
        <v>2</v>
      </c>
      <c r="U81" t="b">
        <f t="shared" si="34"/>
        <v>0</v>
      </c>
      <c r="V81" t="b">
        <f t="shared" si="35"/>
        <v>0</v>
      </c>
      <c r="W81">
        <f t="shared" si="36"/>
        <v>2</v>
      </c>
      <c r="X81" t="b">
        <f t="shared" si="37"/>
        <v>0</v>
      </c>
      <c r="Y81">
        <f t="shared" si="49"/>
        <v>1</v>
      </c>
      <c r="AA81" t="b">
        <f t="shared" si="38"/>
        <v>0</v>
      </c>
      <c r="AB81">
        <f t="shared" si="50"/>
        <v>1</v>
      </c>
      <c r="AC81" t="b">
        <f t="shared" si="51"/>
        <v>0</v>
      </c>
      <c r="AE81" t="b">
        <f t="shared" si="39"/>
        <v>0</v>
      </c>
      <c r="AF81" t="b">
        <f t="shared" si="40"/>
        <v>0</v>
      </c>
      <c r="AG81" t="b">
        <f t="shared" si="41"/>
        <v>0</v>
      </c>
      <c r="AH81" t="b">
        <f t="shared" si="42"/>
        <v>0</v>
      </c>
      <c r="AI81">
        <f t="shared" si="52"/>
        <v>0</v>
      </c>
      <c r="AJ81" t="b">
        <f t="shared" si="53"/>
        <v>0</v>
      </c>
      <c r="AL81" t="b">
        <f t="shared" si="43"/>
        <v>0</v>
      </c>
      <c r="AM81" t="b">
        <f t="shared" si="44"/>
        <v>0</v>
      </c>
      <c r="AN81" t="b">
        <f t="shared" si="45"/>
        <v>0</v>
      </c>
      <c r="AO81" t="b">
        <f t="shared" si="46"/>
        <v>0</v>
      </c>
      <c r="AP81">
        <f t="shared" si="54"/>
        <v>0</v>
      </c>
      <c r="AQ81" t="b">
        <f t="shared" si="55"/>
        <v>0</v>
      </c>
    </row>
    <row r="82" spans="1:43" x14ac:dyDescent="0.25">
      <c r="A82">
        <v>205</v>
      </c>
      <c r="B82" t="s">
        <v>50</v>
      </c>
      <c r="C82">
        <v>12</v>
      </c>
      <c r="D82">
        <v>0</v>
      </c>
      <c r="E82">
        <v>2</v>
      </c>
      <c r="F82">
        <v>0</v>
      </c>
      <c r="G82">
        <v>0</v>
      </c>
      <c r="H82">
        <v>1</v>
      </c>
      <c r="J82" s="1">
        <f t="shared" si="47"/>
        <v>2</v>
      </c>
      <c r="K82">
        <f t="shared" si="28"/>
        <v>3</v>
      </c>
      <c r="M82" t="b">
        <f t="shared" si="29"/>
        <v>0</v>
      </c>
      <c r="N82">
        <f t="shared" si="30"/>
        <v>2</v>
      </c>
      <c r="O82" t="b">
        <f t="shared" si="31"/>
        <v>0</v>
      </c>
      <c r="P82" t="b">
        <f t="shared" si="32"/>
        <v>0</v>
      </c>
      <c r="Q82">
        <f t="shared" si="33"/>
        <v>1</v>
      </c>
      <c r="R82">
        <f t="shared" si="48"/>
        <v>2</v>
      </c>
      <c r="U82" t="b">
        <f t="shared" si="34"/>
        <v>0</v>
      </c>
      <c r="V82">
        <f t="shared" si="35"/>
        <v>2</v>
      </c>
      <c r="W82" t="b">
        <f t="shared" si="36"/>
        <v>0</v>
      </c>
      <c r="X82" t="b">
        <f t="shared" si="37"/>
        <v>0</v>
      </c>
      <c r="Y82">
        <f t="shared" si="49"/>
        <v>1</v>
      </c>
      <c r="AA82" t="b">
        <f t="shared" si="38"/>
        <v>0</v>
      </c>
      <c r="AB82">
        <f t="shared" si="50"/>
        <v>1</v>
      </c>
      <c r="AC82" t="b">
        <f t="shared" si="51"/>
        <v>0</v>
      </c>
      <c r="AE82" t="b">
        <f t="shared" si="39"/>
        <v>0</v>
      </c>
      <c r="AF82" t="b">
        <f t="shared" si="40"/>
        <v>0</v>
      </c>
      <c r="AG82" t="b">
        <f t="shared" si="41"/>
        <v>0</v>
      </c>
      <c r="AH82" t="b">
        <f t="shared" si="42"/>
        <v>0</v>
      </c>
      <c r="AI82">
        <f t="shared" si="52"/>
        <v>0</v>
      </c>
      <c r="AJ82" t="b">
        <f t="shared" si="53"/>
        <v>0</v>
      </c>
      <c r="AL82" t="b">
        <f t="shared" si="43"/>
        <v>0</v>
      </c>
      <c r="AM82" t="b">
        <f t="shared" si="44"/>
        <v>0</v>
      </c>
      <c r="AN82" t="b">
        <f t="shared" si="45"/>
        <v>0</v>
      </c>
      <c r="AO82" t="b">
        <f t="shared" si="46"/>
        <v>0</v>
      </c>
      <c r="AP82">
        <f t="shared" si="54"/>
        <v>0</v>
      </c>
      <c r="AQ82" t="b">
        <f t="shared" si="55"/>
        <v>0</v>
      </c>
    </row>
    <row r="83" spans="1:43" x14ac:dyDescent="0.25">
      <c r="A83">
        <v>231</v>
      </c>
      <c r="B83" t="s">
        <v>343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J83" s="1">
        <f t="shared" si="47"/>
        <v>1</v>
      </c>
      <c r="K83">
        <f t="shared" si="28"/>
        <v>1</v>
      </c>
      <c r="M83" t="b">
        <f t="shared" si="29"/>
        <v>0</v>
      </c>
      <c r="N83" t="b">
        <f t="shared" si="30"/>
        <v>0</v>
      </c>
      <c r="O83" t="b">
        <f t="shared" si="31"/>
        <v>0</v>
      </c>
      <c r="P83" t="b">
        <f t="shared" si="32"/>
        <v>0</v>
      </c>
      <c r="Q83">
        <f t="shared" si="33"/>
        <v>1</v>
      </c>
      <c r="R83">
        <f t="shared" si="48"/>
        <v>1</v>
      </c>
      <c r="U83" t="b">
        <f t="shared" si="34"/>
        <v>0</v>
      </c>
      <c r="V83" t="b">
        <f t="shared" si="35"/>
        <v>0</v>
      </c>
      <c r="W83" t="b">
        <f t="shared" si="36"/>
        <v>0</v>
      </c>
      <c r="X83" t="b">
        <f t="shared" si="37"/>
        <v>0</v>
      </c>
      <c r="Y83">
        <f t="shared" si="49"/>
        <v>0</v>
      </c>
      <c r="AA83" t="b">
        <f t="shared" si="38"/>
        <v>0</v>
      </c>
      <c r="AB83" t="b">
        <f t="shared" si="50"/>
        <v>0</v>
      </c>
      <c r="AC83" t="b">
        <f t="shared" si="51"/>
        <v>0</v>
      </c>
      <c r="AE83" t="b">
        <f t="shared" si="39"/>
        <v>0</v>
      </c>
      <c r="AF83" t="b">
        <f t="shared" si="40"/>
        <v>0</v>
      </c>
      <c r="AG83" t="b">
        <f t="shared" si="41"/>
        <v>0</v>
      </c>
      <c r="AH83" t="b">
        <f t="shared" si="42"/>
        <v>0</v>
      </c>
      <c r="AI83">
        <f t="shared" si="52"/>
        <v>0</v>
      </c>
      <c r="AJ83" t="b">
        <f t="shared" si="53"/>
        <v>0</v>
      </c>
      <c r="AL83" t="b">
        <f t="shared" si="43"/>
        <v>0</v>
      </c>
      <c r="AM83" t="b">
        <f t="shared" si="44"/>
        <v>0</v>
      </c>
      <c r="AN83" t="b">
        <f t="shared" si="45"/>
        <v>0</v>
      </c>
      <c r="AO83" t="b">
        <f t="shared" si="46"/>
        <v>0</v>
      </c>
      <c r="AP83">
        <f t="shared" si="54"/>
        <v>0</v>
      </c>
      <c r="AQ83" t="b">
        <f t="shared" si="55"/>
        <v>0</v>
      </c>
    </row>
    <row r="84" spans="1:43" x14ac:dyDescent="0.25">
      <c r="A84">
        <v>255</v>
      </c>
      <c r="B84" t="s">
        <v>161</v>
      </c>
      <c r="C84" s="1">
        <v>6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J84" s="1">
        <f t="shared" si="47"/>
        <v>1</v>
      </c>
      <c r="K84">
        <f t="shared" si="28"/>
        <v>1</v>
      </c>
      <c r="M84" t="b">
        <f t="shared" si="29"/>
        <v>0</v>
      </c>
      <c r="N84" t="b">
        <f t="shared" si="30"/>
        <v>0</v>
      </c>
      <c r="O84" t="b">
        <f t="shared" si="31"/>
        <v>0</v>
      </c>
      <c r="P84" t="b">
        <f t="shared" si="32"/>
        <v>0</v>
      </c>
      <c r="Q84">
        <f t="shared" si="33"/>
        <v>1</v>
      </c>
      <c r="R84">
        <f t="shared" si="48"/>
        <v>1</v>
      </c>
      <c r="U84" t="b">
        <f t="shared" si="34"/>
        <v>0</v>
      </c>
      <c r="V84" t="b">
        <f t="shared" si="35"/>
        <v>0</v>
      </c>
      <c r="W84" t="b">
        <f t="shared" si="36"/>
        <v>0</v>
      </c>
      <c r="X84" t="b">
        <f t="shared" si="37"/>
        <v>0</v>
      </c>
      <c r="Y84">
        <f t="shared" si="49"/>
        <v>0</v>
      </c>
      <c r="AA84" t="b">
        <f t="shared" si="38"/>
        <v>0</v>
      </c>
      <c r="AB84" t="b">
        <f t="shared" si="50"/>
        <v>0</v>
      </c>
      <c r="AC84" t="b">
        <f t="shared" si="51"/>
        <v>0</v>
      </c>
      <c r="AE84" t="b">
        <f t="shared" si="39"/>
        <v>0</v>
      </c>
      <c r="AF84" t="b">
        <f t="shared" si="40"/>
        <v>0</v>
      </c>
      <c r="AG84" t="b">
        <f t="shared" si="41"/>
        <v>0</v>
      </c>
      <c r="AH84" t="b">
        <f t="shared" si="42"/>
        <v>0</v>
      </c>
      <c r="AI84">
        <f t="shared" si="52"/>
        <v>0</v>
      </c>
      <c r="AJ84" t="b">
        <f t="shared" si="53"/>
        <v>0</v>
      </c>
      <c r="AL84" t="b">
        <f t="shared" si="43"/>
        <v>0</v>
      </c>
      <c r="AM84" t="b">
        <f t="shared" si="44"/>
        <v>0</v>
      </c>
      <c r="AN84" t="b">
        <f t="shared" si="45"/>
        <v>0</v>
      </c>
      <c r="AO84" t="b">
        <f t="shared" si="46"/>
        <v>0</v>
      </c>
      <c r="AP84">
        <f t="shared" si="54"/>
        <v>0</v>
      </c>
      <c r="AQ84" t="b">
        <f t="shared" si="55"/>
        <v>0</v>
      </c>
    </row>
    <row r="85" spans="1:43" x14ac:dyDescent="0.25">
      <c r="A85">
        <v>79</v>
      </c>
      <c r="B85" t="s">
        <v>228</v>
      </c>
      <c r="C85">
        <v>3</v>
      </c>
      <c r="D85">
        <v>0</v>
      </c>
      <c r="E85">
        <v>0</v>
      </c>
      <c r="F85">
        <v>0</v>
      </c>
      <c r="G85">
        <v>5</v>
      </c>
      <c r="H85">
        <v>0</v>
      </c>
      <c r="J85" s="1">
        <f t="shared" si="47"/>
        <v>5</v>
      </c>
      <c r="K85">
        <f t="shared" si="28"/>
        <v>5</v>
      </c>
      <c r="M85" t="b">
        <f t="shared" si="29"/>
        <v>0</v>
      </c>
      <c r="N85" t="b">
        <f t="shared" si="30"/>
        <v>0</v>
      </c>
      <c r="O85" t="b">
        <f t="shared" si="31"/>
        <v>0</v>
      </c>
      <c r="P85">
        <f t="shared" si="32"/>
        <v>5</v>
      </c>
      <c r="Q85" t="b">
        <f t="shared" si="33"/>
        <v>0</v>
      </c>
      <c r="R85">
        <f t="shared" si="48"/>
        <v>1</v>
      </c>
      <c r="U85" t="b">
        <f t="shared" si="34"/>
        <v>0</v>
      </c>
      <c r="V85" t="b">
        <f t="shared" si="35"/>
        <v>0</v>
      </c>
      <c r="W85" t="b">
        <f t="shared" si="36"/>
        <v>0</v>
      </c>
      <c r="X85">
        <f t="shared" si="37"/>
        <v>5</v>
      </c>
      <c r="Y85">
        <f t="shared" si="49"/>
        <v>1</v>
      </c>
      <c r="AA85" t="b">
        <f t="shared" si="38"/>
        <v>0</v>
      </c>
      <c r="AB85" t="b">
        <f t="shared" si="50"/>
        <v>0</v>
      </c>
      <c r="AC85" t="b">
        <f t="shared" si="51"/>
        <v>0</v>
      </c>
      <c r="AE85" t="b">
        <f t="shared" si="39"/>
        <v>0</v>
      </c>
      <c r="AF85" t="b">
        <f t="shared" si="40"/>
        <v>0</v>
      </c>
      <c r="AG85" t="b">
        <f t="shared" si="41"/>
        <v>0</v>
      </c>
      <c r="AH85" t="b">
        <f t="shared" si="42"/>
        <v>0</v>
      </c>
      <c r="AI85">
        <f t="shared" si="52"/>
        <v>0</v>
      </c>
      <c r="AJ85" t="b">
        <f t="shared" si="53"/>
        <v>0</v>
      </c>
      <c r="AL85" t="b">
        <f t="shared" si="43"/>
        <v>0</v>
      </c>
      <c r="AM85" t="b">
        <f t="shared" si="44"/>
        <v>0</v>
      </c>
      <c r="AN85" t="b">
        <f t="shared" si="45"/>
        <v>0</v>
      </c>
      <c r="AO85" t="b">
        <f t="shared" si="46"/>
        <v>0</v>
      </c>
      <c r="AP85">
        <f t="shared" si="54"/>
        <v>0</v>
      </c>
      <c r="AQ85" t="b">
        <f t="shared" si="55"/>
        <v>0</v>
      </c>
    </row>
    <row r="86" spans="1:43" x14ac:dyDescent="0.25">
      <c r="A86">
        <v>80</v>
      </c>
      <c r="B86" t="s">
        <v>133</v>
      </c>
      <c r="C86">
        <v>6</v>
      </c>
      <c r="D86">
        <v>0</v>
      </c>
      <c r="E86">
        <v>0</v>
      </c>
      <c r="F86">
        <v>0</v>
      </c>
      <c r="G86">
        <v>5</v>
      </c>
      <c r="H86">
        <v>0</v>
      </c>
      <c r="J86" s="1">
        <f t="shared" si="47"/>
        <v>5</v>
      </c>
      <c r="K86">
        <f t="shared" si="28"/>
        <v>5</v>
      </c>
      <c r="M86" t="b">
        <f t="shared" si="29"/>
        <v>0</v>
      </c>
      <c r="N86" t="b">
        <f t="shared" si="30"/>
        <v>0</v>
      </c>
      <c r="O86" t="b">
        <f t="shared" si="31"/>
        <v>0</v>
      </c>
      <c r="P86">
        <f t="shared" si="32"/>
        <v>5</v>
      </c>
      <c r="Q86" t="b">
        <f t="shared" si="33"/>
        <v>0</v>
      </c>
      <c r="R86">
        <f t="shared" si="48"/>
        <v>1</v>
      </c>
      <c r="U86" t="b">
        <f t="shared" si="34"/>
        <v>0</v>
      </c>
      <c r="V86" t="b">
        <f t="shared" si="35"/>
        <v>0</v>
      </c>
      <c r="W86" t="b">
        <f t="shared" si="36"/>
        <v>0</v>
      </c>
      <c r="X86">
        <f t="shared" si="37"/>
        <v>5</v>
      </c>
      <c r="Y86">
        <f t="shared" si="49"/>
        <v>1</v>
      </c>
      <c r="AA86" t="b">
        <f t="shared" si="38"/>
        <v>0</v>
      </c>
      <c r="AB86" t="b">
        <f t="shared" si="50"/>
        <v>0</v>
      </c>
      <c r="AC86" t="b">
        <f t="shared" si="51"/>
        <v>0</v>
      </c>
      <c r="AE86" t="b">
        <f t="shared" si="39"/>
        <v>0</v>
      </c>
      <c r="AF86" t="b">
        <f t="shared" si="40"/>
        <v>0</v>
      </c>
      <c r="AG86" t="b">
        <f t="shared" si="41"/>
        <v>0</v>
      </c>
      <c r="AH86" t="b">
        <f t="shared" si="42"/>
        <v>0</v>
      </c>
      <c r="AI86">
        <f t="shared" si="52"/>
        <v>0</v>
      </c>
      <c r="AJ86" t="b">
        <f t="shared" si="53"/>
        <v>0</v>
      </c>
      <c r="AL86" t="b">
        <f t="shared" si="43"/>
        <v>0</v>
      </c>
      <c r="AM86" t="b">
        <f t="shared" si="44"/>
        <v>0</v>
      </c>
      <c r="AN86" t="b">
        <f t="shared" si="45"/>
        <v>0</v>
      </c>
      <c r="AO86" t="b">
        <f t="shared" si="46"/>
        <v>0</v>
      </c>
      <c r="AP86">
        <f t="shared" si="54"/>
        <v>0</v>
      </c>
      <c r="AQ86" t="b">
        <f t="shared" si="55"/>
        <v>0</v>
      </c>
    </row>
    <row r="87" spans="1:43" x14ac:dyDescent="0.25">
      <c r="A87">
        <v>77</v>
      </c>
      <c r="B87" t="s">
        <v>140</v>
      </c>
      <c r="C87">
        <v>9</v>
      </c>
      <c r="D87">
        <v>0</v>
      </c>
      <c r="E87">
        <v>0</v>
      </c>
      <c r="F87">
        <v>0</v>
      </c>
      <c r="G87">
        <v>5</v>
      </c>
      <c r="H87">
        <v>0</v>
      </c>
      <c r="J87" s="1">
        <f t="shared" si="47"/>
        <v>5</v>
      </c>
      <c r="K87">
        <f t="shared" si="28"/>
        <v>5</v>
      </c>
      <c r="M87" t="b">
        <f t="shared" si="29"/>
        <v>0</v>
      </c>
      <c r="N87" t="b">
        <f t="shared" si="30"/>
        <v>0</v>
      </c>
      <c r="O87" t="b">
        <f t="shared" si="31"/>
        <v>0</v>
      </c>
      <c r="P87">
        <f t="shared" si="32"/>
        <v>5</v>
      </c>
      <c r="Q87" t="b">
        <f t="shared" si="33"/>
        <v>0</v>
      </c>
      <c r="R87">
        <f t="shared" si="48"/>
        <v>1</v>
      </c>
      <c r="U87" t="b">
        <f t="shared" si="34"/>
        <v>0</v>
      </c>
      <c r="V87" t="b">
        <f t="shared" si="35"/>
        <v>0</v>
      </c>
      <c r="W87" t="b">
        <f t="shared" si="36"/>
        <v>0</v>
      </c>
      <c r="X87">
        <f t="shared" si="37"/>
        <v>5</v>
      </c>
      <c r="Y87">
        <f t="shared" si="49"/>
        <v>1</v>
      </c>
      <c r="AA87" t="b">
        <f t="shared" si="38"/>
        <v>0</v>
      </c>
      <c r="AB87" t="b">
        <f t="shared" si="50"/>
        <v>0</v>
      </c>
      <c r="AC87" t="b">
        <f t="shared" si="51"/>
        <v>0</v>
      </c>
      <c r="AE87" t="b">
        <f t="shared" si="39"/>
        <v>0</v>
      </c>
      <c r="AF87" t="b">
        <f t="shared" si="40"/>
        <v>0</v>
      </c>
      <c r="AG87" t="b">
        <f t="shared" si="41"/>
        <v>0</v>
      </c>
      <c r="AH87" t="b">
        <f t="shared" si="42"/>
        <v>0</v>
      </c>
      <c r="AI87">
        <f t="shared" si="52"/>
        <v>0</v>
      </c>
      <c r="AJ87" t="b">
        <f t="shared" si="53"/>
        <v>0</v>
      </c>
      <c r="AL87" t="b">
        <f t="shared" si="43"/>
        <v>0</v>
      </c>
      <c r="AM87" t="b">
        <f t="shared" si="44"/>
        <v>0</v>
      </c>
      <c r="AN87" t="b">
        <f t="shared" si="45"/>
        <v>0</v>
      </c>
      <c r="AO87" t="b">
        <f t="shared" si="46"/>
        <v>0</v>
      </c>
      <c r="AP87">
        <f t="shared" si="54"/>
        <v>0</v>
      </c>
      <c r="AQ87" t="b">
        <f t="shared" si="55"/>
        <v>0</v>
      </c>
    </row>
    <row r="88" spans="1:43" x14ac:dyDescent="0.25">
      <c r="A88">
        <v>10</v>
      </c>
      <c r="B88" t="s">
        <v>14</v>
      </c>
      <c r="C88">
        <v>21</v>
      </c>
      <c r="D88">
        <v>0</v>
      </c>
      <c r="E88">
        <v>5</v>
      </c>
      <c r="F88">
        <v>5</v>
      </c>
      <c r="G88">
        <v>4</v>
      </c>
      <c r="H88">
        <v>0</v>
      </c>
      <c r="J88" s="1">
        <f t="shared" si="47"/>
        <v>5</v>
      </c>
      <c r="K88">
        <f t="shared" si="28"/>
        <v>14</v>
      </c>
      <c r="M88" t="b">
        <f t="shared" si="29"/>
        <v>0</v>
      </c>
      <c r="N88">
        <f t="shared" si="30"/>
        <v>5</v>
      </c>
      <c r="O88" t="b">
        <f t="shared" si="31"/>
        <v>0</v>
      </c>
      <c r="P88" t="b">
        <f t="shared" si="32"/>
        <v>0</v>
      </c>
      <c r="Q88" t="b">
        <f t="shared" si="33"/>
        <v>0</v>
      </c>
      <c r="R88">
        <f t="shared" si="48"/>
        <v>1</v>
      </c>
      <c r="U88" t="b">
        <f t="shared" si="34"/>
        <v>0</v>
      </c>
      <c r="V88" t="b">
        <f t="shared" si="35"/>
        <v>0</v>
      </c>
      <c r="W88" t="b">
        <f t="shared" si="36"/>
        <v>0</v>
      </c>
      <c r="X88">
        <f t="shared" si="37"/>
        <v>4</v>
      </c>
      <c r="Y88">
        <f t="shared" si="49"/>
        <v>1</v>
      </c>
      <c r="AA88" t="b">
        <f t="shared" si="38"/>
        <v>0</v>
      </c>
      <c r="AB88" t="b">
        <f t="shared" si="50"/>
        <v>0</v>
      </c>
      <c r="AC88" t="b">
        <f t="shared" si="51"/>
        <v>0</v>
      </c>
      <c r="AE88" t="b">
        <f t="shared" si="39"/>
        <v>0</v>
      </c>
      <c r="AF88">
        <f t="shared" si="40"/>
        <v>1</v>
      </c>
      <c r="AG88">
        <f t="shared" si="41"/>
        <v>1</v>
      </c>
      <c r="AH88" t="b">
        <f t="shared" si="42"/>
        <v>0</v>
      </c>
      <c r="AI88">
        <f t="shared" si="52"/>
        <v>2</v>
      </c>
      <c r="AJ88">
        <f t="shared" si="53"/>
        <v>1</v>
      </c>
      <c r="AL88" t="b">
        <f t="shared" si="43"/>
        <v>0</v>
      </c>
      <c r="AM88">
        <f t="shared" si="44"/>
        <v>1</v>
      </c>
      <c r="AN88" t="b">
        <f t="shared" si="45"/>
        <v>0</v>
      </c>
      <c r="AO88" t="b">
        <f t="shared" si="46"/>
        <v>0</v>
      </c>
      <c r="AP88">
        <f t="shared" si="54"/>
        <v>1</v>
      </c>
      <c r="AQ88">
        <f t="shared" si="55"/>
        <v>1</v>
      </c>
    </row>
    <row r="89" spans="1:43" x14ac:dyDescent="0.25">
      <c r="A89">
        <v>18</v>
      </c>
      <c r="B89" t="s">
        <v>34</v>
      </c>
      <c r="C89">
        <v>16</v>
      </c>
      <c r="D89">
        <v>4</v>
      </c>
      <c r="E89">
        <v>4</v>
      </c>
      <c r="F89">
        <v>5</v>
      </c>
      <c r="G89">
        <v>4</v>
      </c>
      <c r="H89">
        <v>0</v>
      </c>
      <c r="J89" s="1">
        <f t="shared" si="47"/>
        <v>5</v>
      </c>
      <c r="K89">
        <f t="shared" si="28"/>
        <v>17</v>
      </c>
      <c r="M89">
        <f t="shared" si="29"/>
        <v>4</v>
      </c>
      <c r="N89" t="b">
        <f t="shared" si="30"/>
        <v>0</v>
      </c>
      <c r="O89" t="b">
        <f t="shared" si="31"/>
        <v>0</v>
      </c>
      <c r="P89" t="b">
        <f t="shared" si="32"/>
        <v>0</v>
      </c>
      <c r="Q89" t="b">
        <f t="shared" si="33"/>
        <v>0</v>
      </c>
      <c r="R89">
        <f t="shared" si="48"/>
        <v>1</v>
      </c>
      <c r="U89" t="b">
        <f t="shared" si="34"/>
        <v>0</v>
      </c>
      <c r="V89" t="b">
        <f t="shared" si="35"/>
        <v>0</v>
      </c>
      <c r="W89" t="b">
        <f t="shared" si="36"/>
        <v>0</v>
      </c>
      <c r="X89">
        <f t="shared" si="37"/>
        <v>4</v>
      </c>
      <c r="Y89">
        <f t="shared" si="49"/>
        <v>1</v>
      </c>
      <c r="AA89" t="b">
        <f t="shared" si="38"/>
        <v>0</v>
      </c>
      <c r="AB89" t="b">
        <f t="shared" si="50"/>
        <v>0</v>
      </c>
      <c r="AC89" t="b">
        <f t="shared" si="51"/>
        <v>0</v>
      </c>
      <c r="AE89">
        <f t="shared" si="39"/>
        <v>1</v>
      </c>
      <c r="AF89">
        <f t="shared" si="40"/>
        <v>1</v>
      </c>
      <c r="AG89">
        <f t="shared" si="41"/>
        <v>1</v>
      </c>
      <c r="AH89" t="b">
        <f t="shared" si="42"/>
        <v>0</v>
      </c>
      <c r="AI89">
        <f t="shared" si="52"/>
        <v>3</v>
      </c>
      <c r="AJ89">
        <f t="shared" si="53"/>
        <v>1</v>
      </c>
      <c r="AL89" t="b">
        <f t="shared" si="43"/>
        <v>0</v>
      </c>
      <c r="AM89" t="b">
        <f t="shared" si="44"/>
        <v>0</v>
      </c>
      <c r="AN89" t="b">
        <f t="shared" si="45"/>
        <v>0</v>
      </c>
      <c r="AO89" t="b">
        <f t="shared" si="46"/>
        <v>0</v>
      </c>
      <c r="AP89">
        <f t="shared" si="54"/>
        <v>0</v>
      </c>
      <c r="AQ89" t="b">
        <f t="shared" si="55"/>
        <v>0</v>
      </c>
    </row>
    <row r="90" spans="1:43" x14ac:dyDescent="0.25">
      <c r="A90">
        <v>24</v>
      </c>
      <c r="B90" t="s">
        <v>48</v>
      </c>
      <c r="C90">
        <v>12</v>
      </c>
      <c r="D90">
        <v>0</v>
      </c>
      <c r="E90">
        <v>2</v>
      </c>
      <c r="F90">
        <v>5</v>
      </c>
      <c r="G90">
        <v>4</v>
      </c>
      <c r="H90">
        <v>0</v>
      </c>
      <c r="J90" s="1">
        <f t="shared" si="47"/>
        <v>5</v>
      </c>
      <c r="K90">
        <f t="shared" si="28"/>
        <v>11</v>
      </c>
      <c r="M90" t="b">
        <f t="shared" si="29"/>
        <v>0</v>
      </c>
      <c r="N90">
        <f t="shared" si="30"/>
        <v>2</v>
      </c>
      <c r="O90" t="b">
        <f t="shared" si="31"/>
        <v>0</v>
      </c>
      <c r="P90" t="b">
        <f t="shared" si="32"/>
        <v>0</v>
      </c>
      <c r="Q90" t="b">
        <f t="shared" si="33"/>
        <v>0</v>
      </c>
      <c r="R90">
        <f t="shared" si="48"/>
        <v>1</v>
      </c>
      <c r="U90" t="b">
        <f t="shared" si="34"/>
        <v>0</v>
      </c>
      <c r="V90" t="b">
        <f t="shared" si="35"/>
        <v>0</v>
      </c>
      <c r="W90" t="b">
        <f t="shared" si="36"/>
        <v>0</v>
      </c>
      <c r="X90">
        <f t="shared" si="37"/>
        <v>4</v>
      </c>
      <c r="Y90">
        <f t="shared" si="49"/>
        <v>1</v>
      </c>
      <c r="AA90" t="b">
        <f t="shared" si="38"/>
        <v>0</v>
      </c>
      <c r="AB90" t="b">
        <f t="shared" si="50"/>
        <v>0</v>
      </c>
      <c r="AC90" t="b">
        <f t="shared" si="51"/>
        <v>0</v>
      </c>
      <c r="AE90" t="b">
        <f t="shared" si="39"/>
        <v>0</v>
      </c>
      <c r="AF90" t="b">
        <f t="shared" si="40"/>
        <v>0</v>
      </c>
      <c r="AG90">
        <f t="shared" si="41"/>
        <v>1</v>
      </c>
      <c r="AH90" t="b">
        <f t="shared" si="42"/>
        <v>0</v>
      </c>
      <c r="AI90">
        <f t="shared" si="52"/>
        <v>1</v>
      </c>
      <c r="AJ90">
        <f t="shared" si="53"/>
        <v>1</v>
      </c>
      <c r="AL90" t="b">
        <f t="shared" si="43"/>
        <v>0</v>
      </c>
      <c r="AM90" t="b">
        <f t="shared" si="44"/>
        <v>0</v>
      </c>
      <c r="AN90" t="b">
        <f t="shared" si="45"/>
        <v>0</v>
      </c>
      <c r="AO90" t="b">
        <f t="shared" si="46"/>
        <v>0</v>
      </c>
      <c r="AP90">
        <f t="shared" si="54"/>
        <v>0</v>
      </c>
      <c r="AQ90" t="b">
        <f t="shared" si="55"/>
        <v>0</v>
      </c>
    </row>
    <row r="91" spans="1:43" x14ac:dyDescent="0.25">
      <c r="A91">
        <v>43</v>
      </c>
      <c r="B91" t="s">
        <v>79</v>
      </c>
      <c r="C91">
        <v>9</v>
      </c>
      <c r="D91">
        <v>0</v>
      </c>
      <c r="E91">
        <v>1</v>
      </c>
      <c r="F91">
        <v>4</v>
      </c>
      <c r="G91">
        <v>4</v>
      </c>
      <c r="H91">
        <v>0</v>
      </c>
      <c r="J91" s="1">
        <f t="shared" si="47"/>
        <v>4</v>
      </c>
      <c r="K91">
        <f t="shared" si="28"/>
        <v>9</v>
      </c>
      <c r="M91" t="b">
        <f t="shared" si="29"/>
        <v>0</v>
      </c>
      <c r="N91">
        <f t="shared" si="30"/>
        <v>1</v>
      </c>
      <c r="O91" t="b">
        <f t="shared" si="31"/>
        <v>0</v>
      </c>
      <c r="P91" t="b">
        <f t="shared" si="32"/>
        <v>0</v>
      </c>
      <c r="Q91" t="b">
        <f t="shared" si="33"/>
        <v>0</v>
      </c>
      <c r="R91">
        <f t="shared" si="48"/>
        <v>1</v>
      </c>
      <c r="U91" t="b">
        <f t="shared" si="34"/>
        <v>0</v>
      </c>
      <c r="V91" t="b">
        <f t="shared" si="35"/>
        <v>0</v>
      </c>
      <c r="W91" t="b">
        <f t="shared" si="36"/>
        <v>0</v>
      </c>
      <c r="X91">
        <f t="shared" si="37"/>
        <v>4</v>
      </c>
      <c r="Y91">
        <f t="shared" si="49"/>
        <v>1</v>
      </c>
      <c r="AA91" t="b">
        <f t="shared" si="38"/>
        <v>0</v>
      </c>
      <c r="AB91" t="b">
        <f t="shared" si="50"/>
        <v>0</v>
      </c>
      <c r="AC91" t="b">
        <f t="shared" si="51"/>
        <v>0</v>
      </c>
      <c r="AE91" t="b">
        <f t="shared" si="39"/>
        <v>0</v>
      </c>
      <c r="AF91" t="b">
        <f t="shared" si="40"/>
        <v>0</v>
      </c>
      <c r="AG91">
        <f t="shared" si="41"/>
        <v>1</v>
      </c>
      <c r="AH91" t="b">
        <f t="shared" si="42"/>
        <v>0</v>
      </c>
      <c r="AI91">
        <f t="shared" si="52"/>
        <v>1</v>
      </c>
      <c r="AJ91">
        <f t="shared" si="53"/>
        <v>1</v>
      </c>
      <c r="AL91" t="b">
        <f t="shared" si="43"/>
        <v>0</v>
      </c>
      <c r="AM91" t="b">
        <f t="shared" si="44"/>
        <v>0</v>
      </c>
      <c r="AN91" t="b">
        <f t="shared" si="45"/>
        <v>0</v>
      </c>
      <c r="AO91" t="b">
        <f t="shared" si="46"/>
        <v>0</v>
      </c>
      <c r="AP91">
        <f t="shared" si="54"/>
        <v>0</v>
      </c>
      <c r="AQ91" t="b">
        <f t="shared" si="55"/>
        <v>0</v>
      </c>
    </row>
    <row r="92" spans="1:43" x14ac:dyDescent="0.25">
      <c r="A92">
        <v>21</v>
      </c>
      <c r="B92" t="s">
        <v>20</v>
      </c>
      <c r="C92">
        <v>27</v>
      </c>
      <c r="D92">
        <v>0</v>
      </c>
      <c r="E92">
        <v>5</v>
      </c>
      <c r="F92">
        <v>2</v>
      </c>
      <c r="G92">
        <v>4</v>
      </c>
      <c r="H92">
        <v>0</v>
      </c>
      <c r="J92" s="1">
        <f t="shared" si="47"/>
        <v>5</v>
      </c>
      <c r="K92">
        <f t="shared" si="28"/>
        <v>11</v>
      </c>
      <c r="M92" t="b">
        <f t="shared" si="29"/>
        <v>0</v>
      </c>
      <c r="N92">
        <f t="shared" si="30"/>
        <v>5</v>
      </c>
      <c r="O92" t="b">
        <f t="shared" si="31"/>
        <v>0</v>
      </c>
      <c r="P92" t="b">
        <f t="shared" si="32"/>
        <v>0</v>
      </c>
      <c r="Q92" t="b">
        <f t="shared" si="33"/>
        <v>0</v>
      </c>
      <c r="R92">
        <f t="shared" si="48"/>
        <v>1</v>
      </c>
      <c r="U92" t="b">
        <f t="shared" si="34"/>
        <v>0</v>
      </c>
      <c r="V92" t="b">
        <f t="shared" si="35"/>
        <v>0</v>
      </c>
      <c r="W92" t="b">
        <f t="shared" si="36"/>
        <v>0</v>
      </c>
      <c r="X92">
        <f t="shared" si="37"/>
        <v>4</v>
      </c>
      <c r="Y92">
        <f t="shared" si="49"/>
        <v>1</v>
      </c>
      <c r="AA92" t="b">
        <f t="shared" si="38"/>
        <v>0</v>
      </c>
      <c r="AB92" t="b">
        <f t="shared" si="50"/>
        <v>0</v>
      </c>
      <c r="AC92" t="b">
        <f t="shared" si="51"/>
        <v>0</v>
      </c>
      <c r="AE92" t="b">
        <f t="shared" si="39"/>
        <v>0</v>
      </c>
      <c r="AF92" t="b">
        <f t="shared" si="40"/>
        <v>0</v>
      </c>
      <c r="AG92" t="b">
        <f t="shared" si="41"/>
        <v>0</v>
      </c>
      <c r="AH92" t="b">
        <f t="shared" si="42"/>
        <v>0</v>
      </c>
      <c r="AI92">
        <f t="shared" si="52"/>
        <v>0</v>
      </c>
      <c r="AJ92" t="b">
        <f t="shared" si="53"/>
        <v>0</v>
      </c>
      <c r="AL92" t="b">
        <f t="shared" si="43"/>
        <v>0</v>
      </c>
      <c r="AM92" t="b">
        <f t="shared" si="44"/>
        <v>0</v>
      </c>
      <c r="AN92" t="b">
        <f t="shared" si="45"/>
        <v>0</v>
      </c>
      <c r="AO92" t="b">
        <f t="shared" si="46"/>
        <v>0</v>
      </c>
      <c r="AP92">
        <f t="shared" si="54"/>
        <v>0</v>
      </c>
      <c r="AQ92" t="b">
        <f t="shared" si="55"/>
        <v>0</v>
      </c>
    </row>
    <row r="93" spans="1:43" x14ac:dyDescent="0.25">
      <c r="A93">
        <v>20</v>
      </c>
      <c r="B93" t="s">
        <v>40</v>
      </c>
      <c r="C93">
        <v>15</v>
      </c>
      <c r="D93">
        <v>2</v>
      </c>
      <c r="E93">
        <v>4</v>
      </c>
      <c r="F93">
        <v>2</v>
      </c>
      <c r="G93">
        <v>4</v>
      </c>
      <c r="H93">
        <v>0</v>
      </c>
      <c r="J93" s="1">
        <f t="shared" si="47"/>
        <v>4</v>
      </c>
      <c r="K93">
        <f t="shared" si="28"/>
        <v>12</v>
      </c>
      <c r="M93">
        <f t="shared" si="29"/>
        <v>2</v>
      </c>
      <c r="N93" t="b">
        <f t="shared" si="30"/>
        <v>0</v>
      </c>
      <c r="O93" t="b">
        <f t="shared" si="31"/>
        <v>0</v>
      </c>
      <c r="P93" t="b">
        <f t="shared" si="32"/>
        <v>0</v>
      </c>
      <c r="Q93" t="b">
        <f t="shared" si="33"/>
        <v>0</v>
      </c>
      <c r="R93">
        <f t="shared" si="48"/>
        <v>1</v>
      </c>
      <c r="U93" t="b">
        <f t="shared" si="34"/>
        <v>0</v>
      </c>
      <c r="V93" t="b">
        <f t="shared" si="35"/>
        <v>0</v>
      </c>
      <c r="W93" t="b">
        <f t="shared" si="36"/>
        <v>0</v>
      </c>
      <c r="X93">
        <f t="shared" si="37"/>
        <v>4</v>
      </c>
      <c r="Y93">
        <f t="shared" si="49"/>
        <v>1</v>
      </c>
      <c r="AA93" t="b">
        <f t="shared" si="38"/>
        <v>0</v>
      </c>
      <c r="AB93" t="b">
        <f t="shared" si="50"/>
        <v>0</v>
      </c>
      <c r="AC93" t="b">
        <f t="shared" si="51"/>
        <v>0</v>
      </c>
      <c r="AE93" t="b">
        <f t="shared" si="39"/>
        <v>0</v>
      </c>
      <c r="AF93" t="b">
        <f t="shared" si="40"/>
        <v>0</v>
      </c>
      <c r="AG93" t="b">
        <f t="shared" si="41"/>
        <v>0</v>
      </c>
      <c r="AH93" t="b">
        <f t="shared" si="42"/>
        <v>0</v>
      </c>
      <c r="AI93">
        <f t="shared" si="52"/>
        <v>0</v>
      </c>
      <c r="AJ93" t="b">
        <f t="shared" si="53"/>
        <v>0</v>
      </c>
      <c r="AL93" t="b">
        <f t="shared" si="43"/>
        <v>0</v>
      </c>
      <c r="AM93" t="b">
        <f t="shared" si="44"/>
        <v>0</v>
      </c>
      <c r="AN93" t="b">
        <f t="shared" si="45"/>
        <v>0</v>
      </c>
      <c r="AO93" t="b">
        <f t="shared" si="46"/>
        <v>0</v>
      </c>
      <c r="AP93">
        <f t="shared" si="54"/>
        <v>0</v>
      </c>
      <c r="AQ93" t="b">
        <f t="shared" si="55"/>
        <v>0</v>
      </c>
    </row>
    <row r="94" spans="1:43" x14ac:dyDescent="0.25">
      <c r="A94">
        <v>261</v>
      </c>
      <c r="B94" t="s">
        <v>131</v>
      </c>
      <c r="C94">
        <v>7</v>
      </c>
      <c r="D94">
        <v>0</v>
      </c>
      <c r="E94">
        <v>0</v>
      </c>
      <c r="F94">
        <v>0</v>
      </c>
      <c r="G94">
        <v>4</v>
      </c>
      <c r="H94">
        <v>0</v>
      </c>
      <c r="J94" s="1">
        <f t="shared" si="47"/>
        <v>4</v>
      </c>
      <c r="K94">
        <f t="shared" si="28"/>
        <v>4</v>
      </c>
      <c r="M94" t="b">
        <f t="shared" si="29"/>
        <v>0</v>
      </c>
      <c r="N94" t="b">
        <f t="shared" si="30"/>
        <v>0</v>
      </c>
      <c r="O94" t="b">
        <f t="shared" si="31"/>
        <v>0</v>
      </c>
      <c r="P94">
        <f t="shared" si="32"/>
        <v>4</v>
      </c>
      <c r="Q94" t="b">
        <f t="shared" si="33"/>
        <v>0</v>
      </c>
      <c r="R94">
        <f t="shared" si="48"/>
        <v>1</v>
      </c>
      <c r="U94" t="b">
        <f t="shared" si="34"/>
        <v>0</v>
      </c>
      <c r="V94" t="b">
        <f t="shared" si="35"/>
        <v>0</v>
      </c>
      <c r="W94" t="b">
        <f t="shared" si="36"/>
        <v>0</v>
      </c>
      <c r="X94">
        <f t="shared" si="37"/>
        <v>4</v>
      </c>
      <c r="Y94">
        <f t="shared" si="49"/>
        <v>1</v>
      </c>
      <c r="AA94" t="b">
        <f t="shared" si="38"/>
        <v>0</v>
      </c>
      <c r="AB94" t="b">
        <f t="shared" si="50"/>
        <v>0</v>
      </c>
      <c r="AC94" t="b">
        <f t="shared" si="51"/>
        <v>0</v>
      </c>
      <c r="AE94" t="b">
        <f t="shared" si="39"/>
        <v>0</v>
      </c>
      <c r="AF94" t="b">
        <f t="shared" si="40"/>
        <v>0</v>
      </c>
      <c r="AG94" t="b">
        <f t="shared" si="41"/>
        <v>0</v>
      </c>
      <c r="AH94" t="b">
        <f t="shared" si="42"/>
        <v>0</v>
      </c>
      <c r="AI94">
        <f t="shared" si="52"/>
        <v>0</v>
      </c>
      <c r="AJ94" t="b">
        <f t="shared" si="53"/>
        <v>0</v>
      </c>
      <c r="AL94" t="b">
        <f t="shared" si="43"/>
        <v>0</v>
      </c>
      <c r="AM94" t="b">
        <f t="shared" si="44"/>
        <v>0</v>
      </c>
      <c r="AN94" t="b">
        <f t="shared" si="45"/>
        <v>0</v>
      </c>
      <c r="AO94" t="b">
        <f t="shared" si="46"/>
        <v>0</v>
      </c>
      <c r="AP94">
        <f t="shared" si="54"/>
        <v>0</v>
      </c>
      <c r="AQ94" t="b">
        <f t="shared" si="55"/>
        <v>0</v>
      </c>
    </row>
    <row r="95" spans="1:43" x14ac:dyDescent="0.25">
      <c r="A95">
        <v>128</v>
      </c>
      <c r="B95" t="s">
        <v>249</v>
      </c>
      <c r="C95">
        <v>3</v>
      </c>
      <c r="D95">
        <v>0</v>
      </c>
      <c r="E95">
        <v>0</v>
      </c>
      <c r="F95">
        <v>0</v>
      </c>
      <c r="G95">
        <v>4</v>
      </c>
      <c r="H95">
        <v>0</v>
      </c>
      <c r="J95" s="1">
        <f t="shared" si="47"/>
        <v>4</v>
      </c>
      <c r="K95">
        <f t="shared" si="28"/>
        <v>4</v>
      </c>
      <c r="M95" t="b">
        <f t="shared" si="29"/>
        <v>0</v>
      </c>
      <c r="N95" t="b">
        <f t="shared" si="30"/>
        <v>0</v>
      </c>
      <c r="O95" t="b">
        <f t="shared" si="31"/>
        <v>0</v>
      </c>
      <c r="P95">
        <f t="shared" si="32"/>
        <v>4</v>
      </c>
      <c r="Q95" t="b">
        <f t="shared" si="33"/>
        <v>0</v>
      </c>
      <c r="R95">
        <f t="shared" si="48"/>
        <v>1</v>
      </c>
      <c r="U95" t="b">
        <f t="shared" si="34"/>
        <v>0</v>
      </c>
      <c r="V95" t="b">
        <f t="shared" si="35"/>
        <v>0</v>
      </c>
      <c r="W95" t="b">
        <f t="shared" si="36"/>
        <v>0</v>
      </c>
      <c r="X95">
        <f t="shared" si="37"/>
        <v>4</v>
      </c>
      <c r="Y95">
        <f t="shared" si="49"/>
        <v>1</v>
      </c>
      <c r="AA95" t="b">
        <f t="shared" si="38"/>
        <v>0</v>
      </c>
      <c r="AB95" t="b">
        <f t="shared" si="50"/>
        <v>0</v>
      </c>
      <c r="AC95" t="b">
        <f t="shared" si="51"/>
        <v>0</v>
      </c>
      <c r="AE95" t="b">
        <f t="shared" si="39"/>
        <v>0</v>
      </c>
      <c r="AF95" t="b">
        <f t="shared" si="40"/>
        <v>0</v>
      </c>
      <c r="AG95" t="b">
        <f t="shared" si="41"/>
        <v>0</v>
      </c>
      <c r="AH95" t="b">
        <f t="shared" si="42"/>
        <v>0</v>
      </c>
      <c r="AI95">
        <f t="shared" si="52"/>
        <v>0</v>
      </c>
      <c r="AJ95" t="b">
        <f t="shared" si="53"/>
        <v>0</v>
      </c>
      <c r="AL95" t="b">
        <f t="shared" si="43"/>
        <v>0</v>
      </c>
      <c r="AM95" t="b">
        <f t="shared" si="44"/>
        <v>0</v>
      </c>
      <c r="AN95" t="b">
        <f t="shared" si="45"/>
        <v>0</v>
      </c>
      <c r="AO95" t="b">
        <f t="shared" si="46"/>
        <v>0</v>
      </c>
      <c r="AP95">
        <f t="shared" si="54"/>
        <v>0</v>
      </c>
      <c r="AQ95" t="b">
        <f t="shared" si="55"/>
        <v>0</v>
      </c>
    </row>
    <row r="96" spans="1:43" x14ac:dyDescent="0.25">
      <c r="A96">
        <v>147</v>
      </c>
      <c r="B96" t="s">
        <v>189</v>
      </c>
      <c r="C96">
        <v>4</v>
      </c>
      <c r="D96">
        <v>0</v>
      </c>
      <c r="E96">
        <v>0</v>
      </c>
      <c r="F96">
        <v>0</v>
      </c>
      <c r="G96">
        <v>4</v>
      </c>
      <c r="H96">
        <v>0</v>
      </c>
      <c r="J96" s="1">
        <f t="shared" si="47"/>
        <v>4</v>
      </c>
      <c r="K96">
        <f t="shared" si="28"/>
        <v>4</v>
      </c>
      <c r="M96" t="b">
        <f t="shared" si="29"/>
        <v>0</v>
      </c>
      <c r="N96" t="b">
        <f t="shared" si="30"/>
        <v>0</v>
      </c>
      <c r="O96" t="b">
        <f t="shared" si="31"/>
        <v>0</v>
      </c>
      <c r="P96">
        <f t="shared" si="32"/>
        <v>4</v>
      </c>
      <c r="Q96" t="b">
        <f t="shared" si="33"/>
        <v>0</v>
      </c>
      <c r="R96">
        <f t="shared" si="48"/>
        <v>1</v>
      </c>
      <c r="U96" t="b">
        <f t="shared" si="34"/>
        <v>0</v>
      </c>
      <c r="V96" t="b">
        <f t="shared" si="35"/>
        <v>0</v>
      </c>
      <c r="W96" t="b">
        <f t="shared" si="36"/>
        <v>0</v>
      </c>
      <c r="X96">
        <f t="shared" si="37"/>
        <v>4</v>
      </c>
      <c r="Y96">
        <f t="shared" si="49"/>
        <v>1</v>
      </c>
      <c r="AA96" t="b">
        <f t="shared" si="38"/>
        <v>0</v>
      </c>
      <c r="AB96" t="b">
        <f t="shared" si="50"/>
        <v>0</v>
      </c>
      <c r="AC96" t="b">
        <f t="shared" si="51"/>
        <v>0</v>
      </c>
      <c r="AE96" t="b">
        <f t="shared" si="39"/>
        <v>0</v>
      </c>
      <c r="AF96" t="b">
        <f t="shared" si="40"/>
        <v>0</v>
      </c>
      <c r="AG96" t="b">
        <f t="shared" si="41"/>
        <v>0</v>
      </c>
      <c r="AH96" t="b">
        <f t="shared" si="42"/>
        <v>0</v>
      </c>
      <c r="AI96">
        <f t="shared" si="52"/>
        <v>0</v>
      </c>
      <c r="AJ96" t="b">
        <f t="shared" si="53"/>
        <v>0</v>
      </c>
      <c r="AL96" t="b">
        <f t="shared" si="43"/>
        <v>0</v>
      </c>
      <c r="AM96" t="b">
        <f t="shared" si="44"/>
        <v>0</v>
      </c>
      <c r="AN96" t="b">
        <f t="shared" si="45"/>
        <v>0</v>
      </c>
      <c r="AO96" t="b">
        <f t="shared" si="46"/>
        <v>0</v>
      </c>
      <c r="AP96">
        <f t="shared" si="54"/>
        <v>0</v>
      </c>
      <c r="AQ96" t="b">
        <f t="shared" si="55"/>
        <v>0</v>
      </c>
    </row>
    <row r="97" spans="1:43" x14ac:dyDescent="0.25">
      <c r="A97">
        <v>12</v>
      </c>
      <c r="B97" t="s">
        <v>16</v>
      </c>
      <c r="C97">
        <v>29</v>
      </c>
      <c r="D97">
        <v>4</v>
      </c>
      <c r="E97">
        <v>2</v>
      </c>
      <c r="F97">
        <v>5</v>
      </c>
      <c r="G97">
        <v>3</v>
      </c>
      <c r="H97">
        <v>0</v>
      </c>
      <c r="J97" s="1">
        <f t="shared" si="47"/>
        <v>5</v>
      </c>
      <c r="K97">
        <f t="shared" si="28"/>
        <v>14</v>
      </c>
      <c r="M97">
        <f t="shared" si="29"/>
        <v>4</v>
      </c>
      <c r="N97" t="b">
        <f t="shared" si="30"/>
        <v>0</v>
      </c>
      <c r="O97" t="b">
        <f t="shared" si="31"/>
        <v>0</v>
      </c>
      <c r="P97" t="b">
        <f t="shared" si="32"/>
        <v>0</v>
      </c>
      <c r="Q97" t="b">
        <f t="shared" si="33"/>
        <v>0</v>
      </c>
      <c r="R97">
        <f t="shared" si="48"/>
        <v>1</v>
      </c>
      <c r="U97" t="b">
        <f t="shared" si="34"/>
        <v>0</v>
      </c>
      <c r="V97" t="b">
        <f t="shared" si="35"/>
        <v>0</v>
      </c>
      <c r="W97" t="b">
        <f t="shared" si="36"/>
        <v>0</v>
      </c>
      <c r="X97">
        <f t="shared" si="37"/>
        <v>3</v>
      </c>
      <c r="Y97">
        <f t="shared" si="49"/>
        <v>1</v>
      </c>
      <c r="AA97" t="b">
        <f t="shared" si="38"/>
        <v>0</v>
      </c>
      <c r="AB97" t="b">
        <f t="shared" si="50"/>
        <v>0</v>
      </c>
      <c r="AC97" t="b">
        <f t="shared" si="51"/>
        <v>0</v>
      </c>
      <c r="AE97" t="b">
        <f t="shared" si="39"/>
        <v>0</v>
      </c>
      <c r="AF97" t="b">
        <f t="shared" si="40"/>
        <v>0</v>
      </c>
      <c r="AG97" t="b">
        <f t="shared" si="41"/>
        <v>0</v>
      </c>
      <c r="AH97" t="b">
        <f t="shared" si="42"/>
        <v>0</v>
      </c>
      <c r="AI97">
        <f t="shared" si="52"/>
        <v>0</v>
      </c>
      <c r="AJ97" t="b">
        <f t="shared" si="53"/>
        <v>0</v>
      </c>
      <c r="AL97" t="b">
        <f t="shared" si="43"/>
        <v>0</v>
      </c>
      <c r="AM97" t="b">
        <f t="shared" si="44"/>
        <v>0</v>
      </c>
      <c r="AN97" t="b">
        <f t="shared" si="45"/>
        <v>0</v>
      </c>
      <c r="AO97" t="b">
        <f t="shared" si="46"/>
        <v>0</v>
      </c>
      <c r="AP97">
        <f t="shared" si="54"/>
        <v>0</v>
      </c>
      <c r="AQ97" t="b">
        <f t="shared" si="55"/>
        <v>0</v>
      </c>
    </row>
    <row r="98" spans="1:43" x14ac:dyDescent="0.25">
      <c r="A98">
        <v>90</v>
      </c>
      <c r="B98" t="s">
        <v>144</v>
      </c>
      <c r="C98">
        <v>2</v>
      </c>
      <c r="D98">
        <v>0</v>
      </c>
      <c r="E98">
        <v>0</v>
      </c>
      <c r="F98">
        <v>2</v>
      </c>
      <c r="G98">
        <v>3</v>
      </c>
      <c r="H98">
        <v>0</v>
      </c>
      <c r="J98" s="1">
        <f t="shared" si="47"/>
        <v>3</v>
      </c>
      <c r="K98">
        <f t="shared" si="28"/>
        <v>5</v>
      </c>
      <c r="M98" t="b">
        <f t="shared" si="29"/>
        <v>0</v>
      </c>
      <c r="N98" t="b">
        <f t="shared" si="30"/>
        <v>0</v>
      </c>
      <c r="O98">
        <f t="shared" si="31"/>
        <v>2</v>
      </c>
      <c r="P98" t="b">
        <f t="shared" si="32"/>
        <v>0</v>
      </c>
      <c r="Q98" t="b">
        <f t="shared" si="33"/>
        <v>0</v>
      </c>
      <c r="R98">
        <f t="shared" si="48"/>
        <v>1</v>
      </c>
      <c r="U98" t="b">
        <f t="shared" si="34"/>
        <v>0</v>
      </c>
      <c r="V98" t="b">
        <f t="shared" si="35"/>
        <v>0</v>
      </c>
      <c r="W98" t="b">
        <f t="shared" si="36"/>
        <v>0</v>
      </c>
      <c r="X98">
        <f t="shared" si="37"/>
        <v>3</v>
      </c>
      <c r="Y98">
        <f t="shared" si="49"/>
        <v>1</v>
      </c>
      <c r="AA98" t="b">
        <f t="shared" si="38"/>
        <v>0</v>
      </c>
      <c r="AB98" t="b">
        <f t="shared" si="50"/>
        <v>0</v>
      </c>
      <c r="AC98" t="b">
        <f t="shared" si="51"/>
        <v>0</v>
      </c>
      <c r="AE98" t="b">
        <f t="shared" si="39"/>
        <v>0</v>
      </c>
      <c r="AF98" t="b">
        <f t="shared" si="40"/>
        <v>0</v>
      </c>
      <c r="AG98" t="b">
        <f t="shared" si="41"/>
        <v>0</v>
      </c>
      <c r="AH98" t="b">
        <f t="shared" si="42"/>
        <v>0</v>
      </c>
      <c r="AI98">
        <f t="shared" si="52"/>
        <v>0</v>
      </c>
      <c r="AJ98" t="b">
        <f t="shared" si="53"/>
        <v>0</v>
      </c>
      <c r="AL98" t="b">
        <f t="shared" si="43"/>
        <v>0</v>
      </c>
      <c r="AM98" t="b">
        <f t="shared" si="44"/>
        <v>0</v>
      </c>
      <c r="AN98" t="b">
        <f t="shared" si="45"/>
        <v>0</v>
      </c>
      <c r="AO98" t="b">
        <f t="shared" si="46"/>
        <v>0</v>
      </c>
      <c r="AP98">
        <f t="shared" si="54"/>
        <v>0</v>
      </c>
      <c r="AQ98" t="b">
        <f t="shared" si="55"/>
        <v>0</v>
      </c>
    </row>
    <row r="99" spans="1:43" x14ac:dyDescent="0.25">
      <c r="A99">
        <v>122</v>
      </c>
      <c r="B99" t="s">
        <v>183</v>
      </c>
      <c r="C99">
        <v>2</v>
      </c>
      <c r="D99">
        <v>0</v>
      </c>
      <c r="E99">
        <v>1</v>
      </c>
      <c r="F99">
        <v>0</v>
      </c>
      <c r="G99">
        <v>3</v>
      </c>
      <c r="H99">
        <v>0</v>
      </c>
      <c r="J99" s="1">
        <f t="shared" si="47"/>
        <v>3</v>
      </c>
      <c r="K99">
        <f t="shared" si="28"/>
        <v>4</v>
      </c>
      <c r="M99" t="b">
        <f t="shared" si="29"/>
        <v>0</v>
      </c>
      <c r="N99">
        <f t="shared" si="30"/>
        <v>1</v>
      </c>
      <c r="O99" t="b">
        <f t="shared" si="31"/>
        <v>0</v>
      </c>
      <c r="P99">
        <f t="shared" si="32"/>
        <v>3</v>
      </c>
      <c r="Q99" t="b">
        <f t="shared" si="33"/>
        <v>0</v>
      </c>
      <c r="R99">
        <f t="shared" si="48"/>
        <v>2</v>
      </c>
      <c r="U99" t="b">
        <f t="shared" si="34"/>
        <v>0</v>
      </c>
      <c r="V99">
        <f t="shared" si="35"/>
        <v>1</v>
      </c>
      <c r="W99" t="b">
        <f t="shared" si="36"/>
        <v>0</v>
      </c>
      <c r="X99">
        <f t="shared" si="37"/>
        <v>3</v>
      </c>
      <c r="Y99">
        <f t="shared" si="49"/>
        <v>2</v>
      </c>
      <c r="AA99" t="b">
        <f t="shared" si="38"/>
        <v>0</v>
      </c>
      <c r="AB99" t="b">
        <f t="shared" si="50"/>
        <v>0</v>
      </c>
      <c r="AC99">
        <f t="shared" si="51"/>
        <v>1</v>
      </c>
      <c r="AE99" t="b">
        <f t="shared" si="39"/>
        <v>0</v>
      </c>
      <c r="AF99" t="b">
        <f t="shared" si="40"/>
        <v>0</v>
      </c>
      <c r="AG99" t="b">
        <f t="shared" si="41"/>
        <v>0</v>
      </c>
      <c r="AH99" t="b">
        <f t="shared" si="42"/>
        <v>0</v>
      </c>
      <c r="AI99">
        <f t="shared" si="52"/>
        <v>0</v>
      </c>
      <c r="AJ99" t="b">
        <f t="shared" si="53"/>
        <v>0</v>
      </c>
      <c r="AL99" t="b">
        <f t="shared" si="43"/>
        <v>0</v>
      </c>
      <c r="AM99" t="b">
        <f t="shared" si="44"/>
        <v>0</v>
      </c>
      <c r="AN99" t="b">
        <f t="shared" si="45"/>
        <v>0</v>
      </c>
      <c r="AO99" t="b">
        <f t="shared" si="46"/>
        <v>0</v>
      </c>
      <c r="AP99">
        <f t="shared" si="54"/>
        <v>0</v>
      </c>
      <c r="AQ99" t="b">
        <f t="shared" si="55"/>
        <v>0</v>
      </c>
    </row>
    <row r="100" spans="1:43" x14ac:dyDescent="0.25">
      <c r="A100">
        <v>149</v>
      </c>
      <c r="B100" t="s">
        <v>118</v>
      </c>
      <c r="C100">
        <v>7</v>
      </c>
      <c r="D100">
        <v>0</v>
      </c>
      <c r="E100">
        <v>0</v>
      </c>
      <c r="F100">
        <v>0</v>
      </c>
      <c r="G100">
        <v>3</v>
      </c>
      <c r="H100">
        <v>0</v>
      </c>
      <c r="J100" s="1">
        <f t="shared" si="47"/>
        <v>3</v>
      </c>
      <c r="K100">
        <f t="shared" si="28"/>
        <v>3</v>
      </c>
      <c r="M100" t="b">
        <f t="shared" si="29"/>
        <v>0</v>
      </c>
      <c r="N100" t="b">
        <f t="shared" si="30"/>
        <v>0</v>
      </c>
      <c r="O100" t="b">
        <f t="shared" si="31"/>
        <v>0</v>
      </c>
      <c r="P100">
        <f t="shared" si="32"/>
        <v>3</v>
      </c>
      <c r="Q100" t="b">
        <f t="shared" si="33"/>
        <v>0</v>
      </c>
      <c r="R100">
        <f t="shared" si="48"/>
        <v>1</v>
      </c>
      <c r="U100" t="b">
        <f t="shared" si="34"/>
        <v>0</v>
      </c>
      <c r="V100" t="b">
        <f t="shared" si="35"/>
        <v>0</v>
      </c>
      <c r="W100" t="b">
        <f t="shared" si="36"/>
        <v>0</v>
      </c>
      <c r="X100">
        <f t="shared" si="37"/>
        <v>3</v>
      </c>
      <c r="Y100">
        <f t="shared" si="49"/>
        <v>1</v>
      </c>
      <c r="AA100" t="b">
        <f t="shared" si="38"/>
        <v>0</v>
      </c>
      <c r="AB100" t="b">
        <f t="shared" si="50"/>
        <v>0</v>
      </c>
      <c r="AC100" t="b">
        <f t="shared" si="51"/>
        <v>0</v>
      </c>
      <c r="AE100" t="b">
        <f t="shared" si="39"/>
        <v>0</v>
      </c>
      <c r="AF100" t="b">
        <f t="shared" si="40"/>
        <v>0</v>
      </c>
      <c r="AG100" t="b">
        <f t="shared" si="41"/>
        <v>0</v>
      </c>
      <c r="AH100" t="b">
        <f t="shared" si="42"/>
        <v>0</v>
      </c>
      <c r="AI100">
        <f t="shared" si="52"/>
        <v>0</v>
      </c>
      <c r="AJ100" t="b">
        <f t="shared" si="53"/>
        <v>0</v>
      </c>
      <c r="AL100" t="b">
        <f t="shared" si="43"/>
        <v>0</v>
      </c>
      <c r="AM100" t="b">
        <f t="shared" si="44"/>
        <v>0</v>
      </c>
      <c r="AN100" t="b">
        <f t="shared" si="45"/>
        <v>0</v>
      </c>
      <c r="AO100" t="b">
        <f t="shared" si="46"/>
        <v>0</v>
      </c>
      <c r="AP100">
        <f t="shared" si="54"/>
        <v>0</v>
      </c>
      <c r="AQ100" t="b">
        <f t="shared" si="55"/>
        <v>0</v>
      </c>
    </row>
    <row r="101" spans="1:43" x14ac:dyDescent="0.25">
      <c r="A101">
        <v>155</v>
      </c>
      <c r="B101" t="s">
        <v>64</v>
      </c>
      <c r="C101">
        <v>10</v>
      </c>
      <c r="D101">
        <v>0</v>
      </c>
      <c r="E101">
        <v>2</v>
      </c>
      <c r="F101">
        <v>3</v>
      </c>
      <c r="G101">
        <v>2</v>
      </c>
      <c r="H101">
        <v>0</v>
      </c>
      <c r="J101" s="1">
        <f t="shared" si="47"/>
        <v>3</v>
      </c>
      <c r="K101">
        <f t="shared" si="28"/>
        <v>7</v>
      </c>
      <c r="M101" t="b">
        <f t="shared" si="29"/>
        <v>0</v>
      </c>
      <c r="N101">
        <f t="shared" si="30"/>
        <v>2</v>
      </c>
      <c r="O101" t="b">
        <f t="shared" si="31"/>
        <v>0</v>
      </c>
      <c r="P101" t="b">
        <f t="shared" si="32"/>
        <v>0</v>
      </c>
      <c r="Q101" t="b">
        <f t="shared" si="33"/>
        <v>0</v>
      </c>
      <c r="R101">
        <f t="shared" si="48"/>
        <v>1</v>
      </c>
      <c r="U101" t="b">
        <f t="shared" si="34"/>
        <v>0</v>
      </c>
      <c r="V101" t="b">
        <f t="shared" si="35"/>
        <v>0</v>
      </c>
      <c r="W101" t="b">
        <f t="shared" si="36"/>
        <v>0</v>
      </c>
      <c r="X101">
        <f t="shared" si="37"/>
        <v>2</v>
      </c>
      <c r="Y101">
        <f t="shared" si="49"/>
        <v>1</v>
      </c>
      <c r="AA101" t="b">
        <f t="shared" si="38"/>
        <v>0</v>
      </c>
      <c r="AB101" t="b">
        <f t="shared" si="50"/>
        <v>0</v>
      </c>
      <c r="AC101" t="b">
        <f t="shared" si="51"/>
        <v>0</v>
      </c>
      <c r="AE101" t="b">
        <f t="shared" si="39"/>
        <v>0</v>
      </c>
      <c r="AF101" t="b">
        <f t="shared" si="40"/>
        <v>0</v>
      </c>
      <c r="AG101" t="b">
        <f t="shared" si="41"/>
        <v>0</v>
      </c>
      <c r="AH101" t="b">
        <f t="shared" si="42"/>
        <v>0</v>
      </c>
      <c r="AI101">
        <f t="shared" si="52"/>
        <v>0</v>
      </c>
      <c r="AJ101" t="b">
        <f t="shared" si="53"/>
        <v>0</v>
      </c>
      <c r="AL101" t="b">
        <f t="shared" si="43"/>
        <v>0</v>
      </c>
      <c r="AM101" t="b">
        <f t="shared" si="44"/>
        <v>0</v>
      </c>
      <c r="AN101" t="b">
        <f t="shared" si="45"/>
        <v>0</v>
      </c>
      <c r="AO101" t="b">
        <f t="shared" si="46"/>
        <v>0</v>
      </c>
      <c r="AP101">
        <f t="shared" si="54"/>
        <v>0</v>
      </c>
      <c r="AQ101" t="b">
        <f t="shared" si="55"/>
        <v>0</v>
      </c>
    </row>
    <row r="102" spans="1:43" x14ac:dyDescent="0.25">
      <c r="A102">
        <v>98</v>
      </c>
      <c r="B102" t="s">
        <v>113</v>
      </c>
      <c r="C102">
        <v>8</v>
      </c>
      <c r="D102">
        <v>0</v>
      </c>
      <c r="E102">
        <v>0</v>
      </c>
      <c r="F102">
        <v>3</v>
      </c>
      <c r="G102">
        <v>2</v>
      </c>
      <c r="H102">
        <v>0</v>
      </c>
      <c r="J102" s="1">
        <f t="shared" si="47"/>
        <v>3</v>
      </c>
      <c r="K102">
        <f t="shared" si="28"/>
        <v>5</v>
      </c>
      <c r="M102" t="b">
        <f t="shared" si="29"/>
        <v>0</v>
      </c>
      <c r="N102" t="b">
        <f t="shared" si="30"/>
        <v>0</v>
      </c>
      <c r="O102">
        <f t="shared" si="31"/>
        <v>3</v>
      </c>
      <c r="P102" t="b">
        <f t="shared" si="32"/>
        <v>0</v>
      </c>
      <c r="Q102" t="b">
        <f t="shared" si="33"/>
        <v>0</v>
      </c>
      <c r="R102">
        <f t="shared" si="48"/>
        <v>1</v>
      </c>
      <c r="U102" t="b">
        <f t="shared" si="34"/>
        <v>0</v>
      </c>
      <c r="V102" t="b">
        <f t="shared" si="35"/>
        <v>0</v>
      </c>
      <c r="W102" t="b">
        <f t="shared" si="36"/>
        <v>0</v>
      </c>
      <c r="X102">
        <f t="shared" si="37"/>
        <v>2</v>
      </c>
      <c r="Y102">
        <f t="shared" si="49"/>
        <v>1</v>
      </c>
      <c r="AA102" t="b">
        <f t="shared" si="38"/>
        <v>0</v>
      </c>
      <c r="AB102" t="b">
        <f t="shared" si="50"/>
        <v>0</v>
      </c>
      <c r="AC102" t="b">
        <f t="shared" si="51"/>
        <v>0</v>
      </c>
      <c r="AE102" t="b">
        <f t="shared" si="39"/>
        <v>0</v>
      </c>
      <c r="AF102" t="b">
        <f t="shared" si="40"/>
        <v>0</v>
      </c>
      <c r="AG102" t="b">
        <f t="shared" si="41"/>
        <v>0</v>
      </c>
      <c r="AH102" t="b">
        <f t="shared" si="42"/>
        <v>0</v>
      </c>
      <c r="AI102">
        <f t="shared" si="52"/>
        <v>0</v>
      </c>
      <c r="AJ102" t="b">
        <f t="shared" si="53"/>
        <v>0</v>
      </c>
      <c r="AL102" t="b">
        <f t="shared" si="43"/>
        <v>0</v>
      </c>
      <c r="AM102" t="b">
        <f t="shared" si="44"/>
        <v>0</v>
      </c>
      <c r="AN102" t="b">
        <f t="shared" si="45"/>
        <v>0</v>
      </c>
      <c r="AO102" t="b">
        <f t="shared" si="46"/>
        <v>0</v>
      </c>
      <c r="AP102">
        <f t="shared" si="54"/>
        <v>0</v>
      </c>
      <c r="AQ102" t="b">
        <f t="shared" si="55"/>
        <v>0</v>
      </c>
    </row>
    <row r="103" spans="1:43" x14ac:dyDescent="0.25">
      <c r="A103">
        <v>91</v>
      </c>
      <c r="B103" t="s">
        <v>128</v>
      </c>
      <c r="C103">
        <v>7</v>
      </c>
      <c r="D103">
        <v>0</v>
      </c>
      <c r="E103">
        <v>3</v>
      </c>
      <c r="F103">
        <v>1</v>
      </c>
      <c r="G103">
        <v>2</v>
      </c>
      <c r="H103">
        <v>0</v>
      </c>
      <c r="J103" s="1">
        <f t="shared" si="47"/>
        <v>3</v>
      </c>
      <c r="K103">
        <f t="shared" si="28"/>
        <v>6</v>
      </c>
      <c r="M103" t="b">
        <f t="shared" si="29"/>
        <v>0</v>
      </c>
      <c r="N103">
        <f t="shared" si="30"/>
        <v>3</v>
      </c>
      <c r="O103" t="b">
        <f t="shared" si="31"/>
        <v>0</v>
      </c>
      <c r="P103" t="b">
        <f t="shared" si="32"/>
        <v>0</v>
      </c>
      <c r="Q103" t="b">
        <f t="shared" si="33"/>
        <v>0</v>
      </c>
      <c r="R103">
        <f t="shared" si="48"/>
        <v>1</v>
      </c>
      <c r="U103" t="b">
        <f t="shared" si="34"/>
        <v>0</v>
      </c>
      <c r="V103" t="b">
        <f t="shared" si="35"/>
        <v>0</v>
      </c>
      <c r="W103" t="b">
        <f t="shared" si="36"/>
        <v>0</v>
      </c>
      <c r="X103">
        <f t="shared" si="37"/>
        <v>2</v>
      </c>
      <c r="Y103">
        <f t="shared" si="49"/>
        <v>1</v>
      </c>
      <c r="AA103" t="b">
        <f t="shared" si="38"/>
        <v>0</v>
      </c>
      <c r="AB103" t="b">
        <f t="shared" si="50"/>
        <v>0</v>
      </c>
      <c r="AC103" t="b">
        <f t="shared" si="51"/>
        <v>0</v>
      </c>
      <c r="AE103" t="b">
        <f t="shared" si="39"/>
        <v>0</v>
      </c>
      <c r="AF103" t="b">
        <f t="shared" si="40"/>
        <v>0</v>
      </c>
      <c r="AG103" t="b">
        <f t="shared" si="41"/>
        <v>0</v>
      </c>
      <c r="AH103" t="b">
        <f t="shared" si="42"/>
        <v>0</v>
      </c>
      <c r="AI103">
        <f t="shared" si="52"/>
        <v>0</v>
      </c>
      <c r="AJ103" t="b">
        <f t="shared" si="53"/>
        <v>0</v>
      </c>
      <c r="AL103" t="b">
        <f t="shared" si="43"/>
        <v>0</v>
      </c>
      <c r="AM103" t="b">
        <f t="shared" si="44"/>
        <v>0</v>
      </c>
      <c r="AN103" t="b">
        <f t="shared" si="45"/>
        <v>0</v>
      </c>
      <c r="AO103" t="b">
        <f t="shared" si="46"/>
        <v>0</v>
      </c>
      <c r="AP103">
        <f t="shared" si="54"/>
        <v>0</v>
      </c>
      <c r="AQ103" t="b">
        <f t="shared" si="55"/>
        <v>0</v>
      </c>
    </row>
    <row r="104" spans="1:43" x14ac:dyDescent="0.25">
      <c r="A104">
        <v>104</v>
      </c>
      <c r="B104" t="s">
        <v>41</v>
      </c>
      <c r="C104">
        <v>15</v>
      </c>
      <c r="D104">
        <v>0</v>
      </c>
      <c r="E104">
        <v>2</v>
      </c>
      <c r="F104">
        <v>1</v>
      </c>
      <c r="G104">
        <v>2</v>
      </c>
      <c r="H104">
        <v>0</v>
      </c>
      <c r="J104" s="1">
        <f t="shared" si="47"/>
        <v>2</v>
      </c>
      <c r="K104">
        <f t="shared" si="28"/>
        <v>5</v>
      </c>
      <c r="M104" t="b">
        <f t="shared" si="29"/>
        <v>0</v>
      </c>
      <c r="N104">
        <f t="shared" si="30"/>
        <v>2</v>
      </c>
      <c r="O104" t="b">
        <f t="shared" si="31"/>
        <v>0</v>
      </c>
      <c r="P104" t="b">
        <f t="shared" si="32"/>
        <v>0</v>
      </c>
      <c r="Q104" t="b">
        <f t="shared" si="33"/>
        <v>0</v>
      </c>
      <c r="R104">
        <f t="shared" si="48"/>
        <v>1</v>
      </c>
      <c r="U104" t="b">
        <f t="shared" si="34"/>
        <v>0</v>
      </c>
      <c r="V104" t="b">
        <f t="shared" si="35"/>
        <v>0</v>
      </c>
      <c r="W104" t="b">
        <f t="shared" si="36"/>
        <v>0</v>
      </c>
      <c r="X104">
        <f t="shared" si="37"/>
        <v>2</v>
      </c>
      <c r="Y104">
        <f t="shared" si="49"/>
        <v>1</v>
      </c>
      <c r="AA104" t="b">
        <f t="shared" si="38"/>
        <v>0</v>
      </c>
      <c r="AB104" t="b">
        <f t="shared" si="50"/>
        <v>0</v>
      </c>
      <c r="AC104" t="b">
        <f t="shared" si="51"/>
        <v>0</v>
      </c>
      <c r="AE104" t="b">
        <f t="shared" si="39"/>
        <v>0</v>
      </c>
      <c r="AF104" t="b">
        <f t="shared" si="40"/>
        <v>0</v>
      </c>
      <c r="AG104" t="b">
        <f t="shared" si="41"/>
        <v>0</v>
      </c>
      <c r="AH104" t="b">
        <f t="shared" si="42"/>
        <v>0</v>
      </c>
      <c r="AI104">
        <f t="shared" si="52"/>
        <v>0</v>
      </c>
      <c r="AJ104" t="b">
        <f t="shared" si="53"/>
        <v>0</v>
      </c>
      <c r="AL104" t="b">
        <f t="shared" si="43"/>
        <v>0</v>
      </c>
      <c r="AM104" t="b">
        <f t="shared" si="44"/>
        <v>0</v>
      </c>
      <c r="AN104" t="b">
        <f t="shared" si="45"/>
        <v>0</v>
      </c>
      <c r="AO104" t="b">
        <f t="shared" si="46"/>
        <v>0</v>
      </c>
      <c r="AP104">
        <f t="shared" si="54"/>
        <v>0</v>
      </c>
      <c r="AQ104" t="b">
        <f t="shared" si="55"/>
        <v>0</v>
      </c>
    </row>
    <row r="105" spans="1:43" x14ac:dyDescent="0.25">
      <c r="A105">
        <v>167</v>
      </c>
      <c r="B105" t="s">
        <v>166</v>
      </c>
      <c r="C105">
        <v>5</v>
      </c>
      <c r="D105">
        <v>0</v>
      </c>
      <c r="E105">
        <v>0</v>
      </c>
      <c r="F105">
        <v>1</v>
      </c>
      <c r="G105">
        <v>2</v>
      </c>
      <c r="H105">
        <v>0</v>
      </c>
      <c r="J105" s="1">
        <f t="shared" si="47"/>
        <v>2</v>
      </c>
      <c r="K105">
        <f t="shared" si="28"/>
        <v>3</v>
      </c>
      <c r="M105" t="b">
        <f t="shared" si="29"/>
        <v>0</v>
      </c>
      <c r="N105" t="b">
        <f t="shared" si="30"/>
        <v>0</v>
      </c>
      <c r="O105">
        <f t="shared" si="31"/>
        <v>1</v>
      </c>
      <c r="P105" t="b">
        <f t="shared" si="32"/>
        <v>0</v>
      </c>
      <c r="Q105" t="b">
        <f t="shared" si="33"/>
        <v>0</v>
      </c>
      <c r="R105">
        <f t="shared" si="48"/>
        <v>1</v>
      </c>
      <c r="U105" t="b">
        <f t="shared" si="34"/>
        <v>0</v>
      </c>
      <c r="V105" t="b">
        <f t="shared" si="35"/>
        <v>0</v>
      </c>
      <c r="W105" t="b">
        <f t="shared" si="36"/>
        <v>0</v>
      </c>
      <c r="X105">
        <f t="shared" si="37"/>
        <v>2</v>
      </c>
      <c r="Y105">
        <f t="shared" si="49"/>
        <v>1</v>
      </c>
      <c r="AA105" t="b">
        <f t="shared" si="38"/>
        <v>0</v>
      </c>
      <c r="AB105" t="b">
        <f t="shared" si="50"/>
        <v>0</v>
      </c>
      <c r="AC105" t="b">
        <f t="shared" si="51"/>
        <v>0</v>
      </c>
      <c r="AE105" t="b">
        <f t="shared" si="39"/>
        <v>0</v>
      </c>
      <c r="AF105" t="b">
        <f t="shared" si="40"/>
        <v>0</v>
      </c>
      <c r="AG105" t="b">
        <f t="shared" si="41"/>
        <v>0</v>
      </c>
      <c r="AH105" t="b">
        <f t="shared" si="42"/>
        <v>0</v>
      </c>
      <c r="AI105">
        <f t="shared" si="52"/>
        <v>0</v>
      </c>
      <c r="AJ105" t="b">
        <f t="shared" si="53"/>
        <v>0</v>
      </c>
      <c r="AL105" t="b">
        <f t="shared" si="43"/>
        <v>0</v>
      </c>
      <c r="AM105" t="b">
        <f t="shared" si="44"/>
        <v>0</v>
      </c>
      <c r="AN105" t="b">
        <f t="shared" si="45"/>
        <v>0</v>
      </c>
      <c r="AO105" t="b">
        <f t="shared" si="46"/>
        <v>0</v>
      </c>
      <c r="AP105">
        <f t="shared" si="54"/>
        <v>0</v>
      </c>
      <c r="AQ105" t="b">
        <f t="shared" si="55"/>
        <v>0</v>
      </c>
    </row>
    <row r="106" spans="1:43" x14ac:dyDescent="0.25">
      <c r="A106">
        <v>131</v>
      </c>
      <c r="B106" t="s">
        <v>185</v>
      </c>
      <c r="C106">
        <v>4</v>
      </c>
      <c r="D106">
        <v>0</v>
      </c>
      <c r="E106">
        <v>2</v>
      </c>
      <c r="F106">
        <v>0</v>
      </c>
      <c r="G106">
        <v>2</v>
      </c>
      <c r="H106">
        <v>0</v>
      </c>
      <c r="J106" s="1">
        <f t="shared" si="47"/>
        <v>2</v>
      </c>
      <c r="K106">
        <f t="shared" si="28"/>
        <v>4</v>
      </c>
      <c r="M106" t="b">
        <f t="shared" si="29"/>
        <v>0</v>
      </c>
      <c r="N106">
        <f t="shared" si="30"/>
        <v>2</v>
      </c>
      <c r="O106" t="b">
        <f t="shared" si="31"/>
        <v>0</v>
      </c>
      <c r="P106">
        <f t="shared" si="32"/>
        <v>2</v>
      </c>
      <c r="Q106" t="b">
        <f t="shared" si="33"/>
        <v>0</v>
      </c>
      <c r="R106">
        <f t="shared" si="48"/>
        <v>2</v>
      </c>
      <c r="U106" t="b">
        <f t="shared" si="34"/>
        <v>0</v>
      </c>
      <c r="V106">
        <f t="shared" si="35"/>
        <v>2</v>
      </c>
      <c r="W106" t="b">
        <f t="shared" si="36"/>
        <v>0</v>
      </c>
      <c r="X106">
        <f t="shared" si="37"/>
        <v>2</v>
      </c>
      <c r="Y106">
        <f t="shared" si="49"/>
        <v>2</v>
      </c>
      <c r="AA106" t="b">
        <f t="shared" si="38"/>
        <v>0</v>
      </c>
      <c r="AB106" t="b">
        <f t="shared" si="50"/>
        <v>0</v>
      </c>
      <c r="AC106">
        <f t="shared" si="51"/>
        <v>1</v>
      </c>
      <c r="AE106" t="b">
        <f t="shared" si="39"/>
        <v>0</v>
      </c>
      <c r="AF106" t="b">
        <f t="shared" si="40"/>
        <v>0</v>
      </c>
      <c r="AG106" t="b">
        <f t="shared" si="41"/>
        <v>0</v>
      </c>
      <c r="AH106" t="b">
        <f t="shared" si="42"/>
        <v>0</v>
      </c>
      <c r="AI106">
        <f t="shared" si="52"/>
        <v>0</v>
      </c>
      <c r="AJ106" t="b">
        <f t="shared" si="53"/>
        <v>0</v>
      </c>
      <c r="AL106" t="b">
        <f t="shared" si="43"/>
        <v>0</v>
      </c>
      <c r="AM106" t="b">
        <f t="shared" si="44"/>
        <v>0</v>
      </c>
      <c r="AN106" t="b">
        <f t="shared" si="45"/>
        <v>0</v>
      </c>
      <c r="AO106" t="b">
        <f t="shared" si="46"/>
        <v>0</v>
      </c>
      <c r="AP106">
        <f t="shared" si="54"/>
        <v>0</v>
      </c>
      <c r="AQ106" t="b">
        <f t="shared" si="55"/>
        <v>0</v>
      </c>
    </row>
    <row r="107" spans="1:43" x14ac:dyDescent="0.25">
      <c r="A107">
        <v>215</v>
      </c>
      <c r="B107" t="s">
        <v>176</v>
      </c>
      <c r="C107">
        <v>5</v>
      </c>
      <c r="D107">
        <v>0</v>
      </c>
      <c r="E107">
        <v>0</v>
      </c>
      <c r="F107">
        <v>0</v>
      </c>
      <c r="G107">
        <v>2</v>
      </c>
      <c r="H107">
        <v>0</v>
      </c>
      <c r="J107" s="1">
        <f t="shared" si="47"/>
        <v>2</v>
      </c>
      <c r="K107">
        <f t="shared" si="28"/>
        <v>2</v>
      </c>
      <c r="M107" t="b">
        <f t="shared" si="29"/>
        <v>0</v>
      </c>
      <c r="N107" t="b">
        <f t="shared" si="30"/>
        <v>0</v>
      </c>
      <c r="O107" t="b">
        <f t="shared" si="31"/>
        <v>0</v>
      </c>
      <c r="P107">
        <f t="shared" si="32"/>
        <v>2</v>
      </c>
      <c r="Q107" t="b">
        <f t="shared" si="33"/>
        <v>0</v>
      </c>
      <c r="R107">
        <f t="shared" si="48"/>
        <v>1</v>
      </c>
      <c r="U107" t="b">
        <f t="shared" si="34"/>
        <v>0</v>
      </c>
      <c r="V107" t="b">
        <f t="shared" si="35"/>
        <v>0</v>
      </c>
      <c r="W107" t="b">
        <f t="shared" si="36"/>
        <v>0</v>
      </c>
      <c r="X107">
        <f t="shared" si="37"/>
        <v>2</v>
      </c>
      <c r="Y107">
        <f t="shared" si="49"/>
        <v>1</v>
      </c>
      <c r="AA107" t="b">
        <f t="shared" si="38"/>
        <v>0</v>
      </c>
      <c r="AB107" t="b">
        <f t="shared" si="50"/>
        <v>0</v>
      </c>
      <c r="AC107" t="b">
        <f t="shared" si="51"/>
        <v>0</v>
      </c>
      <c r="AE107" t="b">
        <f t="shared" si="39"/>
        <v>0</v>
      </c>
      <c r="AF107" t="b">
        <f t="shared" si="40"/>
        <v>0</v>
      </c>
      <c r="AG107" t="b">
        <f t="shared" si="41"/>
        <v>0</v>
      </c>
      <c r="AH107" t="b">
        <f t="shared" si="42"/>
        <v>0</v>
      </c>
      <c r="AI107">
        <f t="shared" si="52"/>
        <v>0</v>
      </c>
      <c r="AJ107" t="b">
        <f t="shared" si="53"/>
        <v>0</v>
      </c>
      <c r="AL107" t="b">
        <f t="shared" si="43"/>
        <v>0</v>
      </c>
      <c r="AM107" t="b">
        <f t="shared" si="44"/>
        <v>0</v>
      </c>
      <c r="AN107" t="b">
        <f t="shared" si="45"/>
        <v>0</v>
      </c>
      <c r="AO107" t="b">
        <f t="shared" si="46"/>
        <v>0</v>
      </c>
      <c r="AP107">
        <f t="shared" si="54"/>
        <v>0</v>
      </c>
      <c r="AQ107" t="b">
        <f t="shared" si="55"/>
        <v>0</v>
      </c>
    </row>
    <row r="108" spans="1:43" x14ac:dyDescent="0.25">
      <c r="A108">
        <v>208</v>
      </c>
      <c r="B108" t="s">
        <v>139</v>
      </c>
      <c r="C108">
        <v>6</v>
      </c>
      <c r="D108">
        <v>0</v>
      </c>
      <c r="E108">
        <v>0</v>
      </c>
      <c r="F108">
        <v>0</v>
      </c>
      <c r="G108">
        <v>2</v>
      </c>
      <c r="H108">
        <v>0</v>
      </c>
      <c r="J108" s="1">
        <f t="shared" si="47"/>
        <v>2</v>
      </c>
      <c r="K108">
        <f t="shared" si="28"/>
        <v>2</v>
      </c>
      <c r="M108" t="b">
        <f t="shared" si="29"/>
        <v>0</v>
      </c>
      <c r="N108" t="b">
        <f t="shared" si="30"/>
        <v>0</v>
      </c>
      <c r="O108" t="b">
        <f t="shared" si="31"/>
        <v>0</v>
      </c>
      <c r="P108">
        <f t="shared" si="32"/>
        <v>2</v>
      </c>
      <c r="Q108" t="b">
        <f t="shared" si="33"/>
        <v>0</v>
      </c>
      <c r="R108">
        <f t="shared" si="48"/>
        <v>1</v>
      </c>
      <c r="U108" t="b">
        <f t="shared" si="34"/>
        <v>0</v>
      </c>
      <c r="V108" t="b">
        <f t="shared" si="35"/>
        <v>0</v>
      </c>
      <c r="W108" t="b">
        <f t="shared" si="36"/>
        <v>0</v>
      </c>
      <c r="X108">
        <f t="shared" si="37"/>
        <v>2</v>
      </c>
      <c r="Y108">
        <f t="shared" si="49"/>
        <v>1</v>
      </c>
      <c r="AA108" t="b">
        <f t="shared" si="38"/>
        <v>0</v>
      </c>
      <c r="AB108" t="b">
        <f t="shared" si="50"/>
        <v>0</v>
      </c>
      <c r="AC108" t="b">
        <f t="shared" si="51"/>
        <v>0</v>
      </c>
      <c r="AE108" t="b">
        <f t="shared" si="39"/>
        <v>0</v>
      </c>
      <c r="AF108" t="b">
        <f t="shared" si="40"/>
        <v>0</v>
      </c>
      <c r="AG108" t="b">
        <f t="shared" si="41"/>
        <v>0</v>
      </c>
      <c r="AH108" t="b">
        <f t="shared" si="42"/>
        <v>0</v>
      </c>
      <c r="AI108">
        <f t="shared" si="52"/>
        <v>0</v>
      </c>
      <c r="AJ108" t="b">
        <f t="shared" si="53"/>
        <v>0</v>
      </c>
      <c r="AL108" t="b">
        <f t="shared" si="43"/>
        <v>0</v>
      </c>
      <c r="AM108" t="b">
        <f t="shared" si="44"/>
        <v>0</v>
      </c>
      <c r="AN108" t="b">
        <f t="shared" si="45"/>
        <v>0</v>
      </c>
      <c r="AO108" t="b">
        <f t="shared" si="46"/>
        <v>0</v>
      </c>
      <c r="AP108">
        <f t="shared" si="54"/>
        <v>0</v>
      </c>
      <c r="AQ108" t="b">
        <f t="shared" si="55"/>
        <v>0</v>
      </c>
    </row>
    <row r="109" spans="1:43" x14ac:dyDescent="0.25">
      <c r="A109">
        <v>203</v>
      </c>
      <c r="B109" t="s">
        <v>282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J109" s="1">
        <f t="shared" si="47"/>
        <v>2</v>
      </c>
      <c r="K109">
        <f t="shared" si="28"/>
        <v>2</v>
      </c>
      <c r="M109" t="b">
        <f t="shared" si="29"/>
        <v>0</v>
      </c>
      <c r="N109" t="b">
        <f t="shared" si="30"/>
        <v>0</v>
      </c>
      <c r="O109" t="b">
        <f t="shared" si="31"/>
        <v>0</v>
      </c>
      <c r="P109">
        <f t="shared" si="32"/>
        <v>2</v>
      </c>
      <c r="Q109" t="b">
        <f t="shared" si="33"/>
        <v>0</v>
      </c>
      <c r="R109">
        <f t="shared" si="48"/>
        <v>1</v>
      </c>
      <c r="U109" t="b">
        <f t="shared" si="34"/>
        <v>0</v>
      </c>
      <c r="V109" t="b">
        <f t="shared" si="35"/>
        <v>0</v>
      </c>
      <c r="W109" t="b">
        <f t="shared" si="36"/>
        <v>0</v>
      </c>
      <c r="X109">
        <f t="shared" si="37"/>
        <v>2</v>
      </c>
      <c r="Y109">
        <f t="shared" si="49"/>
        <v>1</v>
      </c>
      <c r="AA109" t="b">
        <f t="shared" si="38"/>
        <v>0</v>
      </c>
      <c r="AB109" t="b">
        <f t="shared" si="50"/>
        <v>0</v>
      </c>
      <c r="AC109" t="b">
        <f t="shared" si="51"/>
        <v>0</v>
      </c>
      <c r="AE109" t="b">
        <f t="shared" si="39"/>
        <v>0</v>
      </c>
      <c r="AF109" t="b">
        <f t="shared" si="40"/>
        <v>0</v>
      </c>
      <c r="AG109" t="b">
        <f t="shared" si="41"/>
        <v>0</v>
      </c>
      <c r="AH109" t="b">
        <f t="shared" si="42"/>
        <v>0</v>
      </c>
      <c r="AI109">
        <f t="shared" si="52"/>
        <v>0</v>
      </c>
      <c r="AJ109" t="b">
        <f t="shared" si="53"/>
        <v>0</v>
      </c>
      <c r="AL109" t="b">
        <f t="shared" si="43"/>
        <v>0</v>
      </c>
      <c r="AM109" t="b">
        <f t="shared" si="44"/>
        <v>0</v>
      </c>
      <c r="AN109" t="b">
        <f t="shared" si="45"/>
        <v>0</v>
      </c>
      <c r="AO109" t="b">
        <f t="shared" si="46"/>
        <v>0</v>
      </c>
      <c r="AP109">
        <f t="shared" si="54"/>
        <v>0</v>
      </c>
      <c r="AQ109" t="b">
        <f t="shared" si="55"/>
        <v>0</v>
      </c>
    </row>
    <row r="110" spans="1:43" x14ac:dyDescent="0.25">
      <c r="A110">
        <v>36</v>
      </c>
      <c r="B110" t="s">
        <v>76</v>
      </c>
      <c r="C110">
        <v>9</v>
      </c>
      <c r="D110">
        <v>0</v>
      </c>
      <c r="E110">
        <v>4</v>
      </c>
      <c r="F110">
        <v>4</v>
      </c>
      <c r="G110">
        <v>1</v>
      </c>
      <c r="H110">
        <v>0</v>
      </c>
      <c r="J110" s="1">
        <f t="shared" si="47"/>
        <v>4</v>
      </c>
      <c r="K110">
        <f t="shared" si="28"/>
        <v>9</v>
      </c>
      <c r="M110" t="b">
        <f t="shared" si="29"/>
        <v>0</v>
      </c>
      <c r="N110">
        <f t="shared" si="30"/>
        <v>4</v>
      </c>
      <c r="O110" t="b">
        <f t="shared" si="31"/>
        <v>0</v>
      </c>
      <c r="P110" t="b">
        <f t="shared" si="32"/>
        <v>0</v>
      </c>
      <c r="Q110" t="b">
        <f t="shared" si="33"/>
        <v>0</v>
      </c>
      <c r="R110">
        <f t="shared" si="48"/>
        <v>1</v>
      </c>
      <c r="U110" t="b">
        <f t="shared" si="34"/>
        <v>0</v>
      </c>
      <c r="V110" t="b">
        <f t="shared" si="35"/>
        <v>0</v>
      </c>
      <c r="W110" t="b">
        <f t="shared" si="36"/>
        <v>0</v>
      </c>
      <c r="X110">
        <f t="shared" si="37"/>
        <v>1</v>
      </c>
      <c r="Y110">
        <f t="shared" si="49"/>
        <v>1</v>
      </c>
      <c r="AA110" t="b">
        <f t="shared" si="38"/>
        <v>0</v>
      </c>
      <c r="AB110" t="b">
        <f t="shared" si="50"/>
        <v>0</v>
      </c>
      <c r="AC110" t="b">
        <f t="shared" si="51"/>
        <v>0</v>
      </c>
      <c r="AE110" t="b">
        <f t="shared" si="39"/>
        <v>0</v>
      </c>
      <c r="AF110">
        <f t="shared" si="40"/>
        <v>1</v>
      </c>
      <c r="AG110" t="b">
        <f t="shared" si="41"/>
        <v>0</v>
      </c>
      <c r="AH110" t="b">
        <f t="shared" si="42"/>
        <v>0</v>
      </c>
      <c r="AI110">
        <f t="shared" si="52"/>
        <v>1</v>
      </c>
      <c r="AJ110">
        <f t="shared" si="53"/>
        <v>1</v>
      </c>
      <c r="AL110" t="b">
        <f t="shared" si="43"/>
        <v>0</v>
      </c>
      <c r="AM110" t="b">
        <f t="shared" si="44"/>
        <v>0</v>
      </c>
      <c r="AN110" t="b">
        <f t="shared" si="45"/>
        <v>0</v>
      </c>
      <c r="AO110" t="b">
        <f t="shared" si="46"/>
        <v>0</v>
      </c>
      <c r="AP110">
        <f t="shared" si="54"/>
        <v>0</v>
      </c>
      <c r="AQ110" t="b">
        <f t="shared" si="55"/>
        <v>0</v>
      </c>
    </row>
    <row r="111" spans="1:43" x14ac:dyDescent="0.25">
      <c r="A111">
        <v>192</v>
      </c>
      <c r="B111" t="s">
        <v>135</v>
      </c>
      <c r="C111">
        <v>6</v>
      </c>
      <c r="D111">
        <v>0</v>
      </c>
      <c r="E111">
        <v>1</v>
      </c>
      <c r="F111">
        <v>0</v>
      </c>
      <c r="G111">
        <v>1</v>
      </c>
      <c r="H111">
        <v>0</v>
      </c>
      <c r="J111" s="1">
        <f t="shared" si="47"/>
        <v>1</v>
      </c>
      <c r="K111">
        <f t="shared" si="28"/>
        <v>2</v>
      </c>
      <c r="M111" t="b">
        <f t="shared" si="29"/>
        <v>0</v>
      </c>
      <c r="N111">
        <f t="shared" si="30"/>
        <v>1</v>
      </c>
      <c r="O111" t="b">
        <f t="shared" si="31"/>
        <v>0</v>
      </c>
      <c r="P111">
        <f t="shared" si="32"/>
        <v>1</v>
      </c>
      <c r="Q111" t="b">
        <f t="shared" si="33"/>
        <v>0</v>
      </c>
      <c r="R111">
        <f t="shared" si="48"/>
        <v>2</v>
      </c>
      <c r="U111" t="b">
        <f t="shared" si="34"/>
        <v>0</v>
      </c>
      <c r="V111">
        <f t="shared" si="35"/>
        <v>1</v>
      </c>
      <c r="W111" t="b">
        <f t="shared" si="36"/>
        <v>0</v>
      </c>
      <c r="X111">
        <f t="shared" si="37"/>
        <v>1</v>
      </c>
      <c r="Y111">
        <f t="shared" si="49"/>
        <v>2</v>
      </c>
      <c r="AA111" t="b">
        <f t="shared" si="38"/>
        <v>0</v>
      </c>
      <c r="AB111" t="b">
        <f t="shared" si="50"/>
        <v>0</v>
      </c>
      <c r="AC111">
        <f t="shared" si="51"/>
        <v>1</v>
      </c>
      <c r="AE111" t="b">
        <f t="shared" si="39"/>
        <v>0</v>
      </c>
      <c r="AF111" t="b">
        <f t="shared" si="40"/>
        <v>0</v>
      </c>
      <c r="AG111" t="b">
        <f t="shared" si="41"/>
        <v>0</v>
      </c>
      <c r="AH111" t="b">
        <f t="shared" si="42"/>
        <v>0</v>
      </c>
      <c r="AI111">
        <f t="shared" si="52"/>
        <v>0</v>
      </c>
      <c r="AJ111" t="b">
        <f t="shared" si="53"/>
        <v>0</v>
      </c>
      <c r="AL111" t="b">
        <f t="shared" si="43"/>
        <v>0</v>
      </c>
      <c r="AM111" t="b">
        <f t="shared" si="44"/>
        <v>0</v>
      </c>
      <c r="AN111" t="b">
        <f t="shared" si="45"/>
        <v>0</v>
      </c>
      <c r="AO111" t="b">
        <f t="shared" si="46"/>
        <v>0</v>
      </c>
      <c r="AP111">
        <f t="shared" si="54"/>
        <v>0</v>
      </c>
      <c r="AQ111" t="b">
        <f t="shared" si="55"/>
        <v>0</v>
      </c>
    </row>
    <row r="112" spans="1:43" x14ac:dyDescent="0.25">
      <c r="A112">
        <v>225</v>
      </c>
      <c r="B112" t="s">
        <v>151</v>
      </c>
      <c r="C112">
        <v>2</v>
      </c>
      <c r="D112">
        <v>0</v>
      </c>
      <c r="E112">
        <v>0</v>
      </c>
      <c r="F112">
        <v>0</v>
      </c>
      <c r="G112">
        <v>1</v>
      </c>
      <c r="H112">
        <v>0</v>
      </c>
      <c r="J112" s="1">
        <f t="shared" si="47"/>
        <v>1</v>
      </c>
      <c r="K112">
        <f t="shared" si="28"/>
        <v>1</v>
      </c>
      <c r="M112" t="b">
        <f t="shared" si="29"/>
        <v>0</v>
      </c>
      <c r="N112" t="b">
        <f t="shared" si="30"/>
        <v>0</v>
      </c>
      <c r="O112" t="b">
        <f t="shared" si="31"/>
        <v>0</v>
      </c>
      <c r="P112">
        <f t="shared" si="32"/>
        <v>1</v>
      </c>
      <c r="Q112" t="b">
        <f t="shared" si="33"/>
        <v>0</v>
      </c>
      <c r="R112">
        <f t="shared" si="48"/>
        <v>1</v>
      </c>
      <c r="U112" t="b">
        <f t="shared" si="34"/>
        <v>0</v>
      </c>
      <c r="V112" t="b">
        <f t="shared" si="35"/>
        <v>0</v>
      </c>
      <c r="W112" t="b">
        <f t="shared" si="36"/>
        <v>0</v>
      </c>
      <c r="X112">
        <f t="shared" si="37"/>
        <v>1</v>
      </c>
      <c r="Y112">
        <f t="shared" si="49"/>
        <v>1</v>
      </c>
      <c r="AA112" t="b">
        <f t="shared" si="38"/>
        <v>0</v>
      </c>
      <c r="AB112" t="b">
        <f t="shared" si="50"/>
        <v>0</v>
      </c>
      <c r="AC112" t="b">
        <f t="shared" si="51"/>
        <v>0</v>
      </c>
      <c r="AE112" t="b">
        <f t="shared" si="39"/>
        <v>0</v>
      </c>
      <c r="AF112" t="b">
        <f t="shared" si="40"/>
        <v>0</v>
      </c>
      <c r="AG112" t="b">
        <f t="shared" si="41"/>
        <v>0</v>
      </c>
      <c r="AH112" t="b">
        <f t="shared" si="42"/>
        <v>0</v>
      </c>
      <c r="AI112">
        <f t="shared" si="52"/>
        <v>0</v>
      </c>
      <c r="AJ112" t="b">
        <f t="shared" si="53"/>
        <v>0</v>
      </c>
      <c r="AL112" t="b">
        <f t="shared" si="43"/>
        <v>0</v>
      </c>
      <c r="AM112" t="b">
        <f t="shared" si="44"/>
        <v>0</v>
      </c>
      <c r="AN112" t="b">
        <f t="shared" si="45"/>
        <v>0</v>
      </c>
      <c r="AO112" t="b">
        <f t="shared" si="46"/>
        <v>0</v>
      </c>
      <c r="AP112">
        <f t="shared" si="54"/>
        <v>0</v>
      </c>
      <c r="AQ112" t="b">
        <f t="shared" si="55"/>
        <v>0</v>
      </c>
    </row>
    <row r="113" spans="1:43" x14ac:dyDescent="0.25">
      <c r="A113">
        <v>26</v>
      </c>
      <c r="B113" t="s">
        <v>73</v>
      </c>
      <c r="C113">
        <v>8</v>
      </c>
      <c r="D113">
        <v>0</v>
      </c>
      <c r="E113">
        <v>5</v>
      </c>
      <c r="F113">
        <v>5</v>
      </c>
      <c r="G113">
        <v>0</v>
      </c>
      <c r="H113">
        <v>0</v>
      </c>
      <c r="J113" s="1">
        <f t="shared" si="47"/>
        <v>5</v>
      </c>
      <c r="K113">
        <f t="shared" si="28"/>
        <v>10</v>
      </c>
      <c r="M113" t="b">
        <f t="shared" si="29"/>
        <v>0</v>
      </c>
      <c r="N113">
        <f t="shared" si="30"/>
        <v>5</v>
      </c>
      <c r="O113" t="b">
        <f t="shared" si="31"/>
        <v>0</v>
      </c>
      <c r="P113" t="b">
        <f t="shared" si="32"/>
        <v>0</v>
      </c>
      <c r="Q113" t="b">
        <f t="shared" si="33"/>
        <v>0</v>
      </c>
      <c r="R113">
        <f t="shared" si="48"/>
        <v>1</v>
      </c>
      <c r="U113" t="b">
        <f t="shared" si="34"/>
        <v>0</v>
      </c>
      <c r="V113" t="b">
        <f t="shared" si="35"/>
        <v>0</v>
      </c>
      <c r="W113">
        <f t="shared" si="36"/>
        <v>5</v>
      </c>
      <c r="X113" t="b">
        <f t="shared" si="37"/>
        <v>0</v>
      </c>
      <c r="Y113">
        <f t="shared" si="49"/>
        <v>1</v>
      </c>
      <c r="AA113" t="b">
        <f t="shared" si="38"/>
        <v>0</v>
      </c>
      <c r="AB113" t="b">
        <f t="shared" si="50"/>
        <v>0</v>
      </c>
      <c r="AC113" t="b">
        <f t="shared" si="51"/>
        <v>0</v>
      </c>
      <c r="AE113" t="b">
        <f t="shared" si="39"/>
        <v>0</v>
      </c>
      <c r="AF113">
        <f t="shared" si="40"/>
        <v>1</v>
      </c>
      <c r="AG113" t="b">
        <f t="shared" si="41"/>
        <v>0</v>
      </c>
      <c r="AH113" t="b">
        <f t="shared" si="42"/>
        <v>0</v>
      </c>
      <c r="AI113">
        <f t="shared" si="52"/>
        <v>1</v>
      </c>
      <c r="AJ113">
        <f t="shared" si="53"/>
        <v>1</v>
      </c>
      <c r="AL113" t="b">
        <f t="shared" si="43"/>
        <v>0</v>
      </c>
      <c r="AM113">
        <f t="shared" si="44"/>
        <v>1</v>
      </c>
      <c r="AN113" t="b">
        <f t="shared" si="45"/>
        <v>0</v>
      </c>
      <c r="AO113" t="b">
        <f t="shared" si="46"/>
        <v>0</v>
      </c>
      <c r="AP113">
        <f t="shared" si="54"/>
        <v>1</v>
      </c>
      <c r="AQ113">
        <f t="shared" si="55"/>
        <v>1</v>
      </c>
    </row>
    <row r="114" spans="1:43" x14ac:dyDescent="0.25">
      <c r="A114">
        <v>15</v>
      </c>
      <c r="B114" t="s">
        <v>18</v>
      </c>
      <c r="C114">
        <v>29</v>
      </c>
      <c r="D114">
        <v>5</v>
      </c>
      <c r="E114">
        <v>4</v>
      </c>
      <c r="F114">
        <v>5</v>
      </c>
      <c r="G114">
        <v>0</v>
      </c>
      <c r="H114">
        <v>0</v>
      </c>
      <c r="J114" s="1">
        <f t="shared" si="47"/>
        <v>5</v>
      </c>
      <c r="K114">
        <f t="shared" si="28"/>
        <v>14</v>
      </c>
      <c r="M114">
        <f t="shared" si="29"/>
        <v>5</v>
      </c>
      <c r="N114" t="b">
        <f t="shared" si="30"/>
        <v>0</v>
      </c>
      <c r="O114" t="b">
        <f t="shared" si="31"/>
        <v>0</v>
      </c>
      <c r="P114" t="b">
        <f t="shared" si="32"/>
        <v>0</v>
      </c>
      <c r="Q114" t="b">
        <f t="shared" si="33"/>
        <v>0</v>
      </c>
      <c r="R114">
        <f t="shared" si="48"/>
        <v>1</v>
      </c>
      <c r="U114" t="b">
        <f t="shared" si="34"/>
        <v>0</v>
      </c>
      <c r="V114" t="b">
        <f t="shared" si="35"/>
        <v>0</v>
      </c>
      <c r="W114">
        <f t="shared" si="36"/>
        <v>5</v>
      </c>
      <c r="X114" t="b">
        <f t="shared" si="37"/>
        <v>0</v>
      </c>
      <c r="Y114">
        <f t="shared" si="49"/>
        <v>1</v>
      </c>
      <c r="AA114" t="b">
        <f t="shared" si="38"/>
        <v>0</v>
      </c>
      <c r="AB114" t="b">
        <f t="shared" si="50"/>
        <v>0</v>
      </c>
      <c r="AC114" t="b">
        <f t="shared" si="51"/>
        <v>0</v>
      </c>
      <c r="AE114">
        <f t="shared" si="39"/>
        <v>1</v>
      </c>
      <c r="AF114">
        <f t="shared" si="40"/>
        <v>1</v>
      </c>
      <c r="AG114" t="b">
        <f t="shared" si="41"/>
        <v>0</v>
      </c>
      <c r="AH114" t="b">
        <f t="shared" si="42"/>
        <v>0</v>
      </c>
      <c r="AI114">
        <f t="shared" si="52"/>
        <v>2</v>
      </c>
      <c r="AJ114">
        <f t="shared" si="53"/>
        <v>1</v>
      </c>
      <c r="AL114" t="b">
        <f t="shared" si="43"/>
        <v>0</v>
      </c>
      <c r="AM114" t="b">
        <f t="shared" si="44"/>
        <v>0</v>
      </c>
      <c r="AN114" t="b">
        <f t="shared" si="45"/>
        <v>0</v>
      </c>
      <c r="AO114" t="b">
        <f t="shared" si="46"/>
        <v>0</v>
      </c>
      <c r="AP114">
        <f t="shared" si="54"/>
        <v>0</v>
      </c>
      <c r="AQ114" t="b">
        <f t="shared" si="55"/>
        <v>0</v>
      </c>
    </row>
    <row r="115" spans="1:43" x14ac:dyDescent="0.25">
      <c r="A115">
        <v>22</v>
      </c>
      <c r="B115" t="s">
        <v>37</v>
      </c>
      <c r="C115">
        <v>15</v>
      </c>
      <c r="D115">
        <v>3</v>
      </c>
      <c r="E115">
        <v>3</v>
      </c>
      <c r="F115">
        <v>5</v>
      </c>
      <c r="G115">
        <v>0</v>
      </c>
      <c r="H115">
        <v>0</v>
      </c>
      <c r="J115" s="1">
        <f t="shared" si="47"/>
        <v>5</v>
      </c>
      <c r="K115">
        <f t="shared" si="28"/>
        <v>11</v>
      </c>
      <c r="M115">
        <f t="shared" si="29"/>
        <v>3</v>
      </c>
      <c r="N115" t="b">
        <f t="shared" si="30"/>
        <v>0</v>
      </c>
      <c r="O115" t="b">
        <f t="shared" si="31"/>
        <v>0</v>
      </c>
      <c r="P115" t="b">
        <f t="shared" si="32"/>
        <v>0</v>
      </c>
      <c r="Q115" t="b">
        <f t="shared" si="33"/>
        <v>0</v>
      </c>
      <c r="R115">
        <f t="shared" si="48"/>
        <v>1</v>
      </c>
      <c r="U115" t="b">
        <f t="shared" si="34"/>
        <v>0</v>
      </c>
      <c r="V115" t="b">
        <f t="shared" si="35"/>
        <v>0</v>
      </c>
      <c r="W115">
        <f t="shared" si="36"/>
        <v>5</v>
      </c>
      <c r="X115" t="b">
        <f t="shared" si="37"/>
        <v>0</v>
      </c>
      <c r="Y115">
        <f t="shared" si="49"/>
        <v>1</v>
      </c>
      <c r="AA115" t="b">
        <f t="shared" si="38"/>
        <v>0</v>
      </c>
      <c r="AB115" t="b">
        <f t="shared" si="50"/>
        <v>0</v>
      </c>
      <c r="AC115" t="b">
        <f t="shared" si="51"/>
        <v>0</v>
      </c>
      <c r="AE115" t="b">
        <f t="shared" si="39"/>
        <v>0</v>
      </c>
      <c r="AF115" t="b">
        <f t="shared" si="40"/>
        <v>0</v>
      </c>
      <c r="AG115" t="b">
        <f t="shared" si="41"/>
        <v>0</v>
      </c>
      <c r="AH115" t="b">
        <f t="shared" si="42"/>
        <v>0</v>
      </c>
      <c r="AI115">
        <f t="shared" si="52"/>
        <v>0</v>
      </c>
      <c r="AJ115" t="b">
        <f t="shared" si="53"/>
        <v>0</v>
      </c>
      <c r="AL115" t="b">
        <f t="shared" si="43"/>
        <v>0</v>
      </c>
      <c r="AM115" t="b">
        <f t="shared" si="44"/>
        <v>0</v>
      </c>
      <c r="AN115" t="b">
        <f t="shared" si="45"/>
        <v>0</v>
      </c>
      <c r="AO115" t="b">
        <f t="shared" si="46"/>
        <v>0</v>
      </c>
      <c r="AP115">
        <f t="shared" si="54"/>
        <v>0</v>
      </c>
      <c r="AQ115" t="b">
        <f t="shared" si="55"/>
        <v>0</v>
      </c>
    </row>
    <row r="116" spans="1:43" x14ac:dyDescent="0.25">
      <c r="A116">
        <v>41</v>
      </c>
      <c r="B116" t="s">
        <v>78</v>
      </c>
      <c r="C116">
        <v>9</v>
      </c>
      <c r="D116">
        <v>0</v>
      </c>
      <c r="E116">
        <v>3</v>
      </c>
      <c r="F116">
        <v>5</v>
      </c>
      <c r="G116">
        <v>0</v>
      </c>
      <c r="H116">
        <v>0</v>
      </c>
      <c r="J116" s="1">
        <f t="shared" si="47"/>
        <v>5</v>
      </c>
      <c r="K116">
        <f t="shared" si="28"/>
        <v>8</v>
      </c>
      <c r="M116" t="b">
        <f t="shared" si="29"/>
        <v>0</v>
      </c>
      <c r="N116">
        <f t="shared" si="30"/>
        <v>3</v>
      </c>
      <c r="O116" t="b">
        <f t="shared" si="31"/>
        <v>0</v>
      </c>
      <c r="P116" t="b">
        <f t="shared" si="32"/>
        <v>0</v>
      </c>
      <c r="Q116" t="b">
        <f t="shared" si="33"/>
        <v>0</v>
      </c>
      <c r="R116">
        <f t="shared" si="48"/>
        <v>1</v>
      </c>
      <c r="U116" t="b">
        <f t="shared" si="34"/>
        <v>0</v>
      </c>
      <c r="V116" t="b">
        <f t="shared" si="35"/>
        <v>0</v>
      </c>
      <c r="W116">
        <f t="shared" si="36"/>
        <v>5</v>
      </c>
      <c r="X116" t="b">
        <f t="shared" si="37"/>
        <v>0</v>
      </c>
      <c r="Y116">
        <f t="shared" si="49"/>
        <v>1</v>
      </c>
      <c r="AA116" t="b">
        <f t="shared" si="38"/>
        <v>0</v>
      </c>
      <c r="AB116" t="b">
        <f t="shared" si="50"/>
        <v>0</v>
      </c>
      <c r="AC116" t="b">
        <f t="shared" si="51"/>
        <v>0</v>
      </c>
      <c r="AE116" t="b">
        <f t="shared" si="39"/>
        <v>0</v>
      </c>
      <c r="AF116" t="b">
        <f t="shared" si="40"/>
        <v>0</v>
      </c>
      <c r="AG116" t="b">
        <f t="shared" si="41"/>
        <v>0</v>
      </c>
      <c r="AH116" t="b">
        <f t="shared" si="42"/>
        <v>0</v>
      </c>
      <c r="AI116">
        <f t="shared" si="52"/>
        <v>0</v>
      </c>
      <c r="AJ116" t="b">
        <f t="shared" si="53"/>
        <v>0</v>
      </c>
      <c r="AL116" t="b">
        <f t="shared" si="43"/>
        <v>0</v>
      </c>
      <c r="AM116" t="b">
        <f t="shared" si="44"/>
        <v>0</v>
      </c>
      <c r="AN116" t="b">
        <f t="shared" si="45"/>
        <v>0</v>
      </c>
      <c r="AO116" t="b">
        <f t="shared" si="46"/>
        <v>0</v>
      </c>
      <c r="AP116">
        <f t="shared" si="54"/>
        <v>0</v>
      </c>
      <c r="AQ116" t="b">
        <f t="shared" si="55"/>
        <v>0</v>
      </c>
    </row>
    <row r="117" spans="1:43" x14ac:dyDescent="0.25">
      <c r="A117">
        <v>51</v>
      </c>
      <c r="B117" t="s">
        <v>59</v>
      </c>
      <c r="C117">
        <v>11</v>
      </c>
      <c r="D117">
        <v>0</v>
      </c>
      <c r="E117">
        <v>2</v>
      </c>
      <c r="F117">
        <v>5</v>
      </c>
      <c r="G117">
        <v>0</v>
      </c>
      <c r="H117">
        <v>0</v>
      </c>
      <c r="J117" s="1">
        <f t="shared" si="47"/>
        <v>5</v>
      </c>
      <c r="K117">
        <f t="shared" si="28"/>
        <v>7</v>
      </c>
      <c r="M117" t="b">
        <f t="shared" si="29"/>
        <v>0</v>
      </c>
      <c r="N117">
        <f t="shared" si="30"/>
        <v>2</v>
      </c>
      <c r="O117" t="b">
        <f t="shared" si="31"/>
        <v>0</v>
      </c>
      <c r="P117" t="b">
        <f t="shared" si="32"/>
        <v>0</v>
      </c>
      <c r="Q117" t="b">
        <f t="shared" si="33"/>
        <v>0</v>
      </c>
      <c r="R117">
        <f t="shared" si="48"/>
        <v>1</v>
      </c>
      <c r="U117" t="b">
        <f t="shared" si="34"/>
        <v>0</v>
      </c>
      <c r="V117" t="b">
        <f t="shared" si="35"/>
        <v>0</v>
      </c>
      <c r="W117">
        <f t="shared" si="36"/>
        <v>5</v>
      </c>
      <c r="X117" t="b">
        <f t="shared" si="37"/>
        <v>0</v>
      </c>
      <c r="Y117">
        <f t="shared" si="49"/>
        <v>1</v>
      </c>
      <c r="AA117" t="b">
        <f t="shared" si="38"/>
        <v>0</v>
      </c>
      <c r="AB117" t="b">
        <f t="shared" si="50"/>
        <v>0</v>
      </c>
      <c r="AC117" t="b">
        <f t="shared" si="51"/>
        <v>0</v>
      </c>
      <c r="AE117" t="b">
        <f t="shared" si="39"/>
        <v>0</v>
      </c>
      <c r="AF117" t="b">
        <f t="shared" si="40"/>
        <v>0</v>
      </c>
      <c r="AG117" t="b">
        <f t="shared" si="41"/>
        <v>0</v>
      </c>
      <c r="AH117" t="b">
        <f t="shared" si="42"/>
        <v>0</v>
      </c>
      <c r="AI117">
        <f t="shared" si="52"/>
        <v>0</v>
      </c>
      <c r="AJ117" t="b">
        <f t="shared" si="53"/>
        <v>0</v>
      </c>
      <c r="AL117" t="b">
        <f t="shared" si="43"/>
        <v>0</v>
      </c>
      <c r="AM117" t="b">
        <f t="shared" si="44"/>
        <v>0</v>
      </c>
      <c r="AN117" t="b">
        <f t="shared" si="45"/>
        <v>0</v>
      </c>
      <c r="AO117" t="b">
        <f t="shared" si="46"/>
        <v>0</v>
      </c>
      <c r="AP117">
        <f t="shared" si="54"/>
        <v>0</v>
      </c>
      <c r="AQ117" t="b">
        <f t="shared" si="55"/>
        <v>0</v>
      </c>
    </row>
    <row r="118" spans="1:43" x14ac:dyDescent="0.25">
      <c r="A118">
        <v>100</v>
      </c>
      <c r="B118" t="s">
        <v>32</v>
      </c>
      <c r="C118">
        <v>17</v>
      </c>
      <c r="D118">
        <v>0</v>
      </c>
      <c r="E118">
        <v>0</v>
      </c>
      <c r="F118">
        <v>5</v>
      </c>
      <c r="G118">
        <v>0</v>
      </c>
      <c r="H118">
        <v>0</v>
      </c>
      <c r="J118" s="1">
        <f t="shared" si="47"/>
        <v>5</v>
      </c>
      <c r="K118">
        <f t="shared" si="28"/>
        <v>5</v>
      </c>
      <c r="M118" t="b">
        <f t="shared" si="29"/>
        <v>0</v>
      </c>
      <c r="N118" t="b">
        <f t="shared" si="30"/>
        <v>0</v>
      </c>
      <c r="O118">
        <f t="shared" si="31"/>
        <v>5</v>
      </c>
      <c r="P118" t="b">
        <f t="shared" si="32"/>
        <v>0</v>
      </c>
      <c r="Q118" t="b">
        <f t="shared" si="33"/>
        <v>0</v>
      </c>
      <c r="R118">
        <f t="shared" si="48"/>
        <v>1</v>
      </c>
      <c r="U118" t="b">
        <f t="shared" si="34"/>
        <v>0</v>
      </c>
      <c r="V118" t="b">
        <f t="shared" si="35"/>
        <v>0</v>
      </c>
      <c r="W118">
        <f t="shared" si="36"/>
        <v>5</v>
      </c>
      <c r="X118" t="b">
        <f t="shared" si="37"/>
        <v>0</v>
      </c>
      <c r="Y118">
        <f t="shared" si="49"/>
        <v>1</v>
      </c>
      <c r="AA118" t="b">
        <f t="shared" si="38"/>
        <v>0</v>
      </c>
      <c r="AB118" t="b">
        <f t="shared" si="50"/>
        <v>0</v>
      </c>
      <c r="AC118" t="b">
        <f t="shared" si="51"/>
        <v>0</v>
      </c>
      <c r="AE118" t="b">
        <f t="shared" si="39"/>
        <v>0</v>
      </c>
      <c r="AF118" t="b">
        <f t="shared" si="40"/>
        <v>0</v>
      </c>
      <c r="AG118" t="b">
        <f t="shared" si="41"/>
        <v>0</v>
      </c>
      <c r="AH118" t="b">
        <f t="shared" si="42"/>
        <v>0</v>
      </c>
      <c r="AI118">
        <f t="shared" si="52"/>
        <v>0</v>
      </c>
      <c r="AJ118" t="b">
        <f t="shared" si="53"/>
        <v>0</v>
      </c>
      <c r="AL118" t="b">
        <f t="shared" si="43"/>
        <v>0</v>
      </c>
      <c r="AM118" t="b">
        <f t="shared" si="44"/>
        <v>0</v>
      </c>
      <c r="AN118" t="b">
        <f t="shared" si="45"/>
        <v>0</v>
      </c>
      <c r="AO118" t="b">
        <f t="shared" si="46"/>
        <v>0</v>
      </c>
      <c r="AP118">
        <f t="shared" si="54"/>
        <v>0</v>
      </c>
      <c r="AQ118" t="b">
        <f t="shared" si="55"/>
        <v>0</v>
      </c>
    </row>
    <row r="119" spans="1:43" x14ac:dyDescent="0.25">
      <c r="A119">
        <v>50</v>
      </c>
      <c r="B119" t="s">
        <v>106</v>
      </c>
      <c r="C119">
        <v>8</v>
      </c>
      <c r="D119">
        <v>0</v>
      </c>
      <c r="E119">
        <v>3</v>
      </c>
      <c r="F119">
        <v>4</v>
      </c>
      <c r="G119">
        <v>0</v>
      </c>
      <c r="H119">
        <v>0</v>
      </c>
      <c r="J119" s="1">
        <f t="shared" si="47"/>
        <v>4</v>
      </c>
      <c r="K119">
        <f t="shared" si="28"/>
        <v>7</v>
      </c>
      <c r="M119" t="b">
        <f t="shared" si="29"/>
        <v>0</v>
      </c>
      <c r="N119">
        <f t="shared" si="30"/>
        <v>3</v>
      </c>
      <c r="O119" t="b">
        <f t="shared" si="31"/>
        <v>0</v>
      </c>
      <c r="P119" t="b">
        <f t="shared" si="32"/>
        <v>0</v>
      </c>
      <c r="Q119" t="b">
        <f t="shared" si="33"/>
        <v>0</v>
      </c>
      <c r="R119">
        <f t="shared" si="48"/>
        <v>1</v>
      </c>
      <c r="U119" t="b">
        <f t="shared" si="34"/>
        <v>0</v>
      </c>
      <c r="V119" t="b">
        <f t="shared" si="35"/>
        <v>0</v>
      </c>
      <c r="W119">
        <f t="shared" si="36"/>
        <v>4</v>
      </c>
      <c r="X119" t="b">
        <f t="shared" si="37"/>
        <v>0</v>
      </c>
      <c r="Y119">
        <f t="shared" si="49"/>
        <v>1</v>
      </c>
      <c r="AA119" t="b">
        <f t="shared" si="38"/>
        <v>0</v>
      </c>
      <c r="AB119" t="b">
        <f t="shared" si="50"/>
        <v>0</v>
      </c>
      <c r="AC119" t="b">
        <f t="shared" si="51"/>
        <v>0</v>
      </c>
      <c r="AE119" t="b">
        <f t="shared" si="39"/>
        <v>0</v>
      </c>
      <c r="AF119" t="b">
        <f t="shared" si="40"/>
        <v>0</v>
      </c>
      <c r="AG119" t="b">
        <f t="shared" si="41"/>
        <v>0</v>
      </c>
      <c r="AH119" t="b">
        <f t="shared" si="42"/>
        <v>0</v>
      </c>
      <c r="AI119">
        <f t="shared" si="52"/>
        <v>0</v>
      </c>
      <c r="AJ119" t="b">
        <f t="shared" si="53"/>
        <v>0</v>
      </c>
      <c r="AL119" t="b">
        <f t="shared" si="43"/>
        <v>0</v>
      </c>
      <c r="AM119" t="b">
        <f t="shared" si="44"/>
        <v>0</v>
      </c>
      <c r="AN119" t="b">
        <f t="shared" si="45"/>
        <v>0</v>
      </c>
      <c r="AO119" t="b">
        <f t="shared" si="46"/>
        <v>0</v>
      </c>
      <c r="AP119">
        <f t="shared" si="54"/>
        <v>0</v>
      </c>
      <c r="AQ119" t="b">
        <f t="shared" si="55"/>
        <v>0</v>
      </c>
    </row>
    <row r="120" spans="1:43" x14ac:dyDescent="0.25">
      <c r="A120">
        <v>69</v>
      </c>
      <c r="B120" t="s">
        <v>94</v>
      </c>
      <c r="C120">
        <v>9</v>
      </c>
      <c r="D120">
        <v>0</v>
      </c>
      <c r="E120">
        <v>2</v>
      </c>
      <c r="F120">
        <v>4</v>
      </c>
      <c r="G120">
        <v>0</v>
      </c>
      <c r="H120">
        <v>0</v>
      </c>
      <c r="J120" s="1">
        <f t="shared" si="47"/>
        <v>4</v>
      </c>
      <c r="K120">
        <f t="shared" si="28"/>
        <v>6</v>
      </c>
      <c r="M120" t="b">
        <f t="shared" si="29"/>
        <v>0</v>
      </c>
      <c r="N120">
        <f t="shared" si="30"/>
        <v>2</v>
      </c>
      <c r="O120" t="b">
        <f t="shared" si="31"/>
        <v>0</v>
      </c>
      <c r="P120" t="b">
        <f t="shared" si="32"/>
        <v>0</v>
      </c>
      <c r="Q120" t="b">
        <f t="shared" si="33"/>
        <v>0</v>
      </c>
      <c r="R120">
        <f t="shared" si="48"/>
        <v>1</v>
      </c>
      <c r="U120" t="b">
        <f t="shared" si="34"/>
        <v>0</v>
      </c>
      <c r="V120" t="b">
        <f t="shared" si="35"/>
        <v>0</v>
      </c>
      <c r="W120">
        <f t="shared" si="36"/>
        <v>4</v>
      </c>
      <c r="X120" t="b">
        <f t="shared" si="37"/>
        <v>0</v>
      </c>
      <c r="Y120">
        <f t="shared" si="49"/>
        <v>1</v>
      </c>
      <c r="AA120" t="b">
        <f t="shared" si="38"/>
        <v>0</v>
      </c>
      <c r="AB120" t="b">
        <f t="shared" si="50"/>
        <v>0</v>
      </c>
      <c r="AC120" t="b">
        <f t="shared" si="51"/>
        <v>0</v>
      </c>
      <c r="AE120" t="b">
        <f t="shared" si="39"/>
        <v>0</v>
      </c>
      <c r="AF120" t="b">
        <f t="shared" si="40"/>
        <v>0</v>
      </c>
      <c r="AG120" t="b">
        <f t="shared" si="41"/>
        <v>0</v>
      </c>
      <c r="AH120" t="b">
        <f t="shared" si="42"/>
        <v>0</v>
      </c>
      <c r="AI120">
        <f t="shared" si="52"/>
        <v>0</v>
      </c>
      <c r="AJ120" t="b">
        <f t="shared" si="53"/>
        <v>0</v>
      </c>
      <c r="AL120" t="b">
        <f t="shared" si="43"/>
        <v>0</v>
      </c>
      <c r="AM120" t="b">
        <f t="shared" si="44"/>
        <v>0</v>
      </c>
      <c r="AN120" t="b">
        <f t="shared" si="45"/>
        <v>0</v>
      </c>
      <c r="AO120" t="b">
        <f t="shared" si="46"/>
        <v>0</v>
      </c>
      <c r="AP120">
        <f t="shared" si="54"/>
        <v>0</v>
      </c>
      <c r="AQ120" t="b">
        <f t="shared" si="55"/>
        <v>0</v>
      </c>
    </row>
    <row r="121" spans="1:43" x14ac:dyDescent="0.25">
      <c r="A121">
        <v>68</v>
      </c>
      <c r="B121" t="s">
        <v>92</v>
      </c>
      <c r="C121">
        <v>9</v>
      </c>
      <c r="D121">
        <v>0</v>
      </c>
      <c r="E121">
        <v>2</v>
      </c>
      <c r="F121">
        <v>4</v>
      </c>
      <c r="G121">
        <v>0</v>
      </c>
      <c r="H121">
        <v>0</v>
      </c>
      <c r="J121" s="1">
        <f t="shared" si="47"/>
        <v>4</v>
      </c>
      <c r="K121">
        <f t="shared" si="28"/>
        <v>6</v>
      </c>
      <c r="M121" t="b">
        <f t="shared" si="29"/>
        <v>0</v>
      </c>
      <c r="N121">
        <f t="shared" si="30"/>
        <v>2</v>
      </c>
      <c r="O121" t="b">
        <f t="shared" si="31"/>
        <v>0</v>
      </c>
      <c r="P121" t="b">
        <f t="shared" si="32"/>
        <v>0</v>
      </c>
      <c r="Q121" t="b">
        <f t="shared" si="33"/>
        <v>0</v>
      </c>
      <c r="R121">
        <f t="shared" si="48"/>
        <v>1</v>
      </c>
      <c r="U121" t="b">
        <f t="shared" si="34"/>
        <v>0</v>
      </c>
      <c r="V121" t="b">
        <f t="shared" si="35"/>
        <v>0</v>
      </c>
      <c r="W121">
        <f t="shared" si="36"/>
        <v>4</v>
      </c>
      <c r="X121" t="b">
        <f t="shared" si="37"/>
        <v>0</v>
      </c>
      <c r="Y121">
        <f t="shared" si="49"/>
        <v>1</v>
      </c>
      <c r="AA121" t="b">
        <f t="shared" si="38"/>
        <v>0</v>
      </c>
      <c r="AB121" t="b">
        <f t="shared" si="50"/>
        <v>0</v>
      </c>
      <c r="AC121" t="b">
        <f t="shared" si="51"/>
        <v>0</v>
      </c>
      <c r="AE121" t="b">
        <f t="shared" si="39"/>
        <v>0</v>
      </c>
      <c r="AF121" t="b">
        <f t="shared" si="40"/>
        <v>0</v>
      </c>
      <c r="AG121" t="b">
        <f t="shared" si="41"/>
        <v>0</v>
      </c>
      <c r="AH121" t="b">
        <f t="shared" si="42"/>
        <v>0</v>
      </c>
      <c r="AI121">
        <f t="shared" si="52"/>
        <v>0</v>
      </c>
      <c r="AJ121" t="b">
        <f t="shared" si="53"/>
        <v>0</v>
      </c>
      <c r="AL121" t="b">
        <f t="shared" si="43"/>
        <v>0</v>
      </c>
      <c r="AM121" t="b">
        <f t="shared" si="44"/>
        <v>0</v>
      </c>
      <c r="AN121" t="b">
        <f t="shared" si="45"/>
        <v>0</v>
      </c>
      <c r="AO121" t="b">
        <f t="shared" si="46"/>
        <v>0</v>
      </c>
      <c r="AP121">
        <f t="shared" si="54"/>
        <v>0</v>
      </c>
      <c r="AQ121" t="b">
        <f t="shared" si="55"/>
        <v>0</v>
      </c>
    </row>
    <row r="122" spans="1:43" x14ac:dyDescent="0.25">
      <c r="A122">
        <v>53</v>
      </c>
      <c r="B122" t="s">
        <v>82</v>
      </c>
      <c r="C122">
        <v>6</v>
      </c>
      <c r="D122">
        <v>3</v>
      </c>
      <c r="E122">
        <v>0</v>
      </c>
      <c r="F122">
        <v>4</v>
      </c>
      <c r="G122">
        <v>0</v>
      </c>
      <c r="H122">
        <v>0</v>
      </c>
      <c r="J122" s="1">
        <f t="shared" si="47"/>
        <v>4</v>
      </c>
      <c r="K122">
        <f t="shared" si="28"/>
        <v>7</v>
      </c>
      <c r="M122">
        <f t="shared" si="29"/>
        <v>3</v>
      </c>
      <c r="N122" t="b">
        <f t="shared" si="30"/>
        <v>0</v>
      </c>
      <c r="O122">
        <f t="shared" si="31"/>
        <v>4</v>
      </c>
      <c r="P122" t="b">
        <f t="shared" si="32"/>
        <v>0</v>
      </c>
      <c r="Q122" t="b">
        <f t="shared" si="33"/>
        <v>0</v>
      </c>
      <c r="R122">
        <f t="shared" si="48"/>
        <v>2</v>
      </c>
      <c r="U122">
        <f t="shared" si="34"/>
        <v>3</v>
      </c>
      <c r="V122" t="b">
        <f t="shared" si="35"/>
        <v>0</v>
      </c>
      <c r="W122">
        <f t="shared" si="36"/>
        <v>4</v>
      </c>
      <c r="X122" t="b">
        <f t="shared" si="37"/>
        <v>0</v>
      </c>
      <c r="Y122">
        <f t="shared" si="49"/>
        <v>2</v>
      </c>
      <c r="AA122" t="b">
        <f t="shared" si="38"/>
        <v>0</v>
      </c>
      <c r="AB122" t="b">
        <f t="shared" si="50"/>
        <v>0</v>
      </c>
      <c r="AC122">
        <f t="shared" si="51"/>
        <v>1</v>
      </c>
      <c r="AE122" t="b">
        <f t="shared" si="39"/>
        <v>0</v>
      </c>
      <c r="AF122" t="b">
        <f t="shared" si="40"/>
        <v>0</v>
      </c>
      <c r="AG122" t="b">
        <f t="shared" si="41"/>
        <v>0</v>
      </c>
      <c r="AH122" t="b">
        <f t="shared" si="42"/>
        <v>0</v>
      </c>
      <c r="AI122">
        <f t="shared" si="52"/>
        <v>0</v>
      </c>
      <c r="AJ122" t="b">
        <f t="shared" si="53"/>
        <v>0</v>
      </c>
      <c r="AL122" t="b">
        <f t="shared" si="43"/>
        <v>0</v>
      </c>
      <c r="AM122" t="b">
        <f t="shared" si="44"/>
        <v>0</v>
      </c>
      <c r="AN122" t="b">
        <f t="shared" si="45"/>
        <v>0</v>
      </c>
      <c r="AO122" t="b">
        <f t="shared" si="46"/>
        <v>0</v>
      </c>
      <c r="AP122">
        <f t="shared" si="54"/>
        <v>0</v>
      </c>
      <c r="AQ122" t="b">
        <f t="shared" si="55"/>
        <v>0</v>
      </c>
    </row>
    <row r="123" spans="1:43" x14ac:dyDescent="0.25">
      <c r="A123">
        <v>123</v>
      </c>
      <c r="B123" t="s">
        <v>98</v>
      </c>
      <c r="C123">
        <v>9</v>
      </c>
      <c r="D123">
        <v>0</v>
      </c>
      <c r="E123">
        <v>0</v>
      </c>
      <c r="F123">
        <v>4</v>
      </c>
      <c r="G123">
        <v>0</v>
      </c>
      <c r="H123">
        <v>0</v>
      </c>
      <c r="J123" s="1">
        <f t="shared" si="47"/>
        <v>4</v>
      </c>
      <c r="K123">
        <f t="shared" si="28"/>
        <v>4</v>
      </c>
      <c r="M123" t="b">
        <f t="shared" si="29"/>
        <v>0</v>
      </c>
      <c r="N123" t="b">
        <f t="shared" si="30"/>
        <v>0</v>
      </c>
      <c r="O123">
        <f t="shared" si="31"/>
        <v>4</v>
      </c>
      <c r="P123" t="b">
        <f t="shared" si="32"/>
        <v>0</v>
      </c>
      <c r="Q123" t="b">
        <f t="shared" si="33"/>
        <v>0</v>
      </c>
      <c r="R123">
        <f t="shared" si="48"/>
        <v>1</v>
      </c>
      <c r="U123" t="b">
        <f t="shared" si="34"/>
        <v>0</v>
      </c>
      <c r="V123" t="b">
        <f t="shared" si="35"/>
        <v>0</v>
      </c>
      <c r="W123">
        <f t="shared" si="36"/>
        <v>4</v>
      </c>
      <c r="X123" t="b">
        <f t="shared" si="37"/>
        <v>0</v>
      </c>
      <c r="Y123">
        <f t="shared" si="49"/>
        <v>1</v>
      </c>
      <c r="AA123" t="b">
        <f t="shared" si="38"/>
        <v>0</v>
      </c>
      <c r="AB123" t="b">
        <f t="shared" si="50"/>
        <v>0</v>
      </c>
      <c r="AC123" t="b">
        <f t="shared" si="51"/>
        <v>0</v>
      </c>
      <c r="AE123" t="b">
        <f t="shared" si="39"/>
        <v>0</v>
      </c>
      <c r="AF123" t="b">
        <f t="shared" si="40"/>
        <v>0</v>
      </c>
      <c r="AG123" t="b">
        <f t="shared" si="41"/>
        <v>0</v>
      </c>
      <c r="AH123" t="b">
        <f t="shared" si="42"/>
        <v>0</v>
      </c>
      <c r="AI123">
        <f t="shared" si="52"/>
        <v>0</v>
      </c>
      <c r="AJ123" t="b">
        <f t="shared" si="53"/>
        <v>0</v>
      </c>
      <c r="AL123" t="b">
        <f t="shared" si="43"/>
        <v>0</v>
      </c>
      <c r="AM123" t="b">
        <f t="shared" si="44"/>
        <v>0</v>
      </c>
      <c r="AN123" t="b">
        <f t="shared" si="45"/>
        <v>0</v>
      </c>
      <c r="AO123" t="b">
        <f t="shared" si="46"/>
        <v>0</v>
      </c>
      <c r="AP123">
        <f t="shared" si="54"/>
        <v>0</v>
      </c>
      <c r="AQ123" t="b">
        <f t="shared" si="55"/>
        <v>0</v>
      </c>
    </row>
    <row r="124" spans="1:43" x14ac:dyDescent="0.25">
      <c r="A124">
        <v>143</v>
      </c>
      <c r="B124" t="s">
        <v>269</v>
      </c>
      <c r="C124">
        <v>3</v>
      </c>
      <c r="D124">
        <v>0</v>
      </c>
      <c r="E124">
        <v>0</v>
      </c>
      <c r="F124">
        <v>4</v>
      </c>
      <c r="G124">
        <v>0</v>
      </c>
      <c r="H124">
        <v>0</v>
      </c>
      <c r="J124" s="1">
        <f t="shared" si="47"/>
        <v>4</v>
      </c>
      <c r="K124">
        <f t="shared" si="28"/>
        <v>4</v>
      </c>
      <c r="M124" t="b">
        <f t="shared" si="29"/>
        <v>0</v>
      </c>
      <c r="N124" t="b">
        <f t="shared" si="30"/>
        <v>0</v>
      </c>
      <c r="O124">
        <f t="shared" si="31"/>
        <v>4</v>
      </c>
      <c r="P124" t="b">
        <f t="shared" si="32"/>
        <v>0</v>
      </c>
      <c r="Q124" t="b">
        <f t="shared" si="33"/>
        <v>0</v>
      </c>
      <c r="R124">
        <f t="shared" si="48"/>
        <v>1</v>
      </c>
      <c r="U124" t="b">
        <f t="shared" si="34"/>
        <v>0</v>
      </c>
      <c r="V124" t="b">
        <f t="shared" si="35"/>
        <v>0</v>
      </c>
      <c r="W124">
        <f t="shared" si="36"/>
        <v>4</v>
      </c>
      <c r="X124" t="b">
        <f t="shared" si="37"/>
        <v>0</v>
      </c>
      <c r="Y124">
        <f t="shared" si="49"/>
        <v>1</v>
      </c>
      <c r="AA124" t="b">
        <f t="shared" si="38"/>
        <v>0</v>
      </c>
      <c r="AB124" t="b">
        <f t="shared" si="50"/>
        <v>0</v>
      </c>
      <c r="AC124" t="b">
        <f t="shared" si="51"/>
        <v>0</v>
      </c>
      <c r="AE124" t="b">
        <f t="shared" si="39"/>
        <v>0</v>
      </c>
      <c r="AF124" t="b">
        <f t="shared" si="40"/>
        <v>0</v>
      </c>
      <c r="AG124" t="b">
        <f t="shared" si="41"/>
        <v>0</v>
      </c>
      <c r="AH124" t="b">
        <f t="shared" si="42"/>
        <v>0</v>
      </c>
      <c r="AI124">
        <f t="shared" si="52"/>
        <v>0</v>
      </c>
      <c r="AJ124" t="b">
        <f t="shared" si="53"/>
        <v>0</v>
      </c>
      <c r="AL124" t="b">
        <f t="shared" si="43"/>
        <v>0</v>
      </c>
      <c r="AM124" t="b">
        <f t="shared" si="44"/>
        <v>0</v>
      </c>
      <c r="AN124" t="b">
        <f t="shared" si="45"/>
        <v>0</v>
      </c>
      <c r="AO124" t="b">
        <f t="shared" si="46"/>
        <v>0</v>
      </c>
      <c r="AP124">
        <f t="shared" si="54"/>
        <v>0</v>
      </c>
      <c r="AQ124" t="b">
        <f t="shared" si="55"/>
        <v>0</v>
      </c>
    </row>
    <row r="125" spans="1:43" x14ac:dyDescent="0.25">
      <c r="A125">
        <v>259</v>
      </c>
      <c r="B125" t="s">
        <v>362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0</v>
      </c>
      <c r="J125" s="1">
        <f t="shared" si="47"/>
        <v>4</v>
      </c>
      <c r="K125">
        <f t="shared" si="28"/>
        <v>4</v>
      </c>
      <c r="M125" t="b">
        <f t="shared" si="29"/>
        <v>0</v>
      </c>
      <c r="N125" t="b">
        <f t="shared" si="30"/>
        <v>0</v>
      </c>
      <c r="O125">
        <f t="shared" si="31"/>
        <v>4</v>
      </c>
      <c r="P125" t="b">
        <f t="shared" si="32"/>
        <v>0</v>
      </c>
      <c r="Q125" t="b">
        <f t="shared" si="33"/>
        <v>0</v>
      </c>
      <c r="R125">
        <f t="shared" si="48"/>
        <v>1</v>
      </c>
      <c r="U125" t="b">
        <f t="shared" si="34"/>
        <v>0</v>
      </c>
      <c r="V125" t="b">
        <f t="shared" si="35"/>
        <v>0</v>
      </c>
      <c r="W125">
        <f t="shared" si="36"/>
        <v>4</v>
      </c>
      <c r="X125" t="b">
        <f t="shared" si="37"/>
        <v>0</v>
      </c>
      <c r="Y125">
        <f t="shared" si="49"/>
        <v>1</v>
      </c>
      <c r="AA125" t="b">
        <f t="shared" si="38"/>
        <v>0</v>
      </c>
      <c r="AB125" t="b">
        <f t="shared" si="50"/>
        <v>0</v>
      </c>
      <c r="AC125" t="b">
        <f t="shared" si="51"/>
        <v>0</v>
      </c>
      <c r="AE125" t="b">
        <f t="shared" si="39"/>
        <v>0</v>
      </c>
      <c r="AF125" t="b">
        <f t="shared" si="40"/>
        <v>0</v>
      </c>
      <c r="AG125" t="b">
        <f t="shared" si="41"/>
        <v>0</v>
      </c>
      <c r="AH125" t="b">
        <f t="shared" si="42"/>
        <v>0</v>
      </c>
      <c r="AI125">
        <f t="shared" si="52"/>
        <v>0</v>
      </c>
      <c r="AJ125" t="b">
        <f t="shared" si="53"/>
        <v>0</v>
      </c>
      <c r="AL125" t="b">
        <f t="shared" si="43"/>
        <v>0</v>
      </c>
      <c r="AM125" t="b">
        <f t="shared" si="44"/>
        <v>0</v>
      </c>
      <c r="AN125" t="b">
        <f t="shared" si="45"/>
        <v>0</v>
      </c>
      <c r="AO125" t="b">
        <f t="shared" si="46"/>
        <v>0</v>
      </c>
      <c r="AP125">
        <f t="shared" si="54"/>
        <v>0</v>
      </c>
      <c r="AQ125" t="b">
        <f t="shared" si="55"/>
        <v>0</v>
      </c>
    </row>
    <row r="126" spans="1:43" x14ac:dyDescent="0.25">
      <c r="A126">
        <v>124</v>
      </c>
      <c r="B126" t="s">
        <v>109</v>
      </c>
      <c r="C126">
        <v>8</v>
      </c>
      <c r="D126">
        <v>0</v>
      </c>
      <c r="E126">
        <v>0</v>
      </c>
      <c r="F126">
        <v>4</v>
      </c>
      <c r="G126">
        <v>0</v>
      </c>
      <c r="H126">
        <v>0</v>
      </c>
      <c r="J126" s="1">
        <f t="shared" si="47"/>
        <v>4</v>
      </c>
      <c r="K126">
        <f t="shared" si="28"/>
        <v>4</v>
      </c>
      <c r="M126" t="b">
        <f t="shared" si="29"/>
        <v>0</v>
      </c>
      <c r="N126" t="b">
        <f t="shared" si="30"/>
        <v>0</v>
      </c>
      <c r="O126">
        <f t="shared" si="31"/>
        <v>4</v>
      </c>
      <c r="P126" t="b">
        <f t="shared" si="32"/>
        <v>0</v>
      </c>
      <c r="Q126" t="b">
        <f t="shared" si="33"/>
        <v>0</v>
      </c>
      <c r="R126">
        <f t="shared" si="48"/>
        <v>1</v>
      </c>
      <c r="U126" t="b">
        <f t="shared" si="34"/>
        <v>0</v>
      </c>
      <c r="V126" t="b">
        <f t="shared" si="35"/>
        <v>0</v>
      </c>
      <c r="W126">
        <f t="shared" si="36"/>
        <v>4</v>
      </c>
      <c r="X126" t="b">
        <f t="shared" si="37"/>
        <v>0</v>
      </c>
      <c r="Y126">
        <f t="shared" si="49"/>
        <v>1</v>
      </c>
      <c r="AA126" t="b">
        <f t="shared" si="38"/>
        <v>0</v>
      </c>
      <c r="AB126" t="b">
        <f t="shared" si="50"/>
        <v>0</v>
      </c>
      <c r="AC126" t="b">
        <f t="shared" si="51"/>
        <v>0</v>
      </c>
      <c r="AE126" t="b">
        <f t="shared" si="39"/>
        <v>0</v>
      </c>
      <c r="AF126" t="b">
        <f t="shared" si="40"/>
        <v>0</v>
      </c>
      <c r="AG126" t="b">
        <f t="shared" si="41"/>
        <v>0</v>
      </c>
      <c r="AH126" t="b">
        <f t="shared" si="42"/>
        <v>0</v>
      </c>
      <c r="AI126">
        <f t="shared" si="52"/>
        <v>0</v>
      </c>
      <c r="AJ126" t="b">
        <f t="shared" si="53"/>
        <v>0</v>
      </c>
      <c r="AL126" t="b">
        <f t="shared" si="43"/>
        <v>0</v>
      </c>
      <c r="AM126" t="b">
        <f t="shared" si="44"/>
        <v>0</v>
      </c>
      <c r="AN126" t="b">
        <f t="shared" si="45"/>
        <v>0</v>
      </c>
      <c r="AO126" t="b">
        <f t="shared" si="46"/>
        <v>0</v>
      </c>
      <c r="AP126">
        <f t="shared" si="54"/>
        <v>0</v>
      </c>
      <c r="AQ126" t="b">
        <f t="shared" si="55"/>
        <v>0</v>
      </c>
    </row>
    <row r="127" spans="1:43" x14ac:dyDescent="0.25">
      <c r="A127">
        <v>42</v>
      </c>
      <c r="B127" t="s">
        <v>61</v>
      </c>
      <c r="C127">
        <v>11</v>
      </c>
      <c r="D127">
        <v>0</v>
      </c>
      <c r="E127">
        <v>5</v>
      </c>
      <c r="F127">
        <v>3</v>
      </c>
      <c r="G127">
        <v>0</v>
      </c>
      <c r="H127">
        <v>0</v>
      </c>
      <c r="J127" s="1">
        <f t="shared" si="47"/>
        <v>5</v>
      </c>
      <c r="K127">
        <f t="shared" si="28"/>
        <v>8</v>
      </c>
      <c r="M127" t="b">
        <f t="shared" si="29"/>
        <v>0</v>
      </c>
      <c r="N127">
        <f t="shared" si="30"/>
        <v>5</v>
      </c>
      <c r="O127" t="b">
        <f t="shared" si="31"/>
        <v>0</v>
      </c>
      <c r="P127" t="b">
        <f t="shared" si="32"/>
        <v>0</v>
      </c>
      <c r="Q127" t="b">
        <f t="shared" si="33"/>
        <v>0</v>
      </c>
      <c r="R127">
        <f t="shared" si="48"/>
        <v>1</v>
      </c>
      <c r="U127" t="b">
        <f t="shared" si="34"/>
        <v>0</v>
      </c>
      <c r="V127" t="b">
        <f t="shared" si="35"/>
        <v>0</v>
      </c>
      <c r="W127">
        <f t="shared" si="36"/>
        <v>3</v>
      </c>
      <c r="X127" t="b">
        <f t="shared" si="37"/>
        <v>0</v>
      </c>
      <c r="Y127">
        <f t="shared" si="49"/>
        <v>1</v>
      </c>
      <c r="AA127" t="b">
        <f t="shared" si="38"/>
        <v>0</v>
      </c>
      <c r="AB127" t="b">
        <f t="shared" si="50"/>
        <v>0</v>
      </c>
      <c r="AC127" t="b">
        <f t="shared" si="51"/>
        <v>0</v>
      </c>
      <c r="AE127" t="b">
        <f t="shared" si="39"/>
        <v>0</v>
      </c>
      <c r="AF127" t="b">
        <f t="shared" si="40"/>
        <v>0</v>
      </c>
      <c r="AG127" t="b">
        <f t="shared" si="41"/>
        <v>0</v>
      </c>
      <c r="AH127" t="b">
        <f t="shared" si="42"/>
        <v>0</v>
      </c>
      <c r="AI127">
        <f t="shared" si="52"/>
        <v>0</v>
      </c>
      <c r="AJ127" t="b">
        <f t="shared" si="53"/>
        <v>0</v>
      </c>
      <c r="AL127" t="b">
        <f t="shared" si="43"/>
        <v>0</v>
      </c>
      <c r="AM127" t="b">
        <f t="shared" si="44"/>
        <v>0</v>
      </c>
      <c r="AN127" t="b">
        <f t="shared" si="45"/>
        <v>0</v>
      </c>
      <c r="AO127" t="b">
        <f t="shared" si="46"/>
        <v>0</v>
      </c>
      <c r="AP127">
        <f t="shared" si="54"/>
        <v>0</v>
      </c>
      <c r="AQ127" t="b">
        <f t="shared" si="55"/>
        <v>0</v>
      </c>
    </row>
    <row r="128" spans="1:43" x14ac:dyDescent="0.25">
      <c r="A128">
        <v>59</v>
      </c>
      <c r="B128" t="s">
        <v>30</v>
      </c>
      <c r="C128">
        <v>18</v>
      </c>
      <c r="D128">
        <v>0</v>
      </c>
      <c r="E128">
        <v>4</v>
      </c>
      <c r="F128">
        <v>3</v>
      </c>
      <c r="G128">
        <v>0</v>
      </c>
      <c r="H128">
        <v>0</v>
      </c>
      <c r="J128" s="1">
        <f t="shared" si="47"/>
        <v>4</v>
      </c>
      <c r="K128">
        <f t="shared" si="28"/>
        <v>7</v>
      </c>
      <c r="M128" t="b">
        <f t="shared" si="29"/>
        <v>0</v>
      </c>
      <c r="N128">
        <f t="shared" si="30"/>
        <v>4</v>
      </c>
      <c r="O128" t="b">
        <f t="shared" si="31"/>
        <v>0</v>
      </c>
      <c r="P128" t="b">
        <f t="shared" si="32"/>
        <v>0</v>
      </c>
      <c r="Q128" t="b">
        <f t="shared" si="33"/>
        <v>0</v>
      </c>
      <c r="R128">
        <f t="shared" si="48"/>
        <v>1</v>
      </c>
      <c r="U128" t="b">
        <f t="shared" si="34"/>
        <v>0</v>
      </c>
      <c r="V128" t="b">
        <f t="shared" si="35"/>
        <v>0</v>
      </c>
      <c r="W128">
        <f t="shared" si="36"/>
        <v>3</v>
      </c>
      <c r="X128" t="b">
        <f t="shared" si="37"/>
        <v>0</v>
      </c>
      <c r="Y128">
        <f t="shared" si="49"/>
        <v>1</v>
      </c>
      <c r="AA128" t="b">
        <f t="shared" si="38"/>
        <v>0</v>
      </c>
      <c r="AB128" t="b">
        <f t="shared" si="50"/>
        <v>0</v>
      </c>
      <c r="AC128" t="b">
        <f t="shared" si="51"/>
        <v>0</v>
      </c>
      <c r="AE128" t="b">
        <f t="shared" si="39"/>
        <v>0</v>
      </c>
      <c r="AF128" t="b">
        <f t="shared" si="40"/>
        <v>0</v>
      </c>
      <c r="AG128" t="b">
        <f t="shared" si="41"/>
        <v>0</v>
      </c>
      <c r="AH128" t="b">
        <f t="shared" si="42"/>
        <v>0</v>
      </c>
      <c r="AI128">
        <f t="shared" si="52"/>
        <v>0</v>
      </c>
      <c r="AJ128" t="b">
        <f t="shared" si="53"/>
        <v>0</v>
      </c>
      <c r="AL128" t="b">
        <f t="shared" si="43"/>
        <v>0</v>
      </c>
      <c r="AM128" t="b">
        <f t="shared" si="44"/>
        <v>0</v>
      </c>
      <c r="AN128" t="b">
        <f t="shared" si="45"/>
        <v>0</v>
      </c>
      <c r="AO128" t="b">
        <f t="shared" si="46"/>
        <v>0</v>
      </c>
      <c r="AP128">
        <f t="shared" si="54"/>
        <v>0</v>
      </c>
      <c r="AQ128" t="b">
        <f t="shared" si="55"/>
        <v>0</v>
      </c>
    </row>
    <row r="129" spans="1:43" x14ac:dyDescent="0.25">
      <c r="A129">
        <v>48</v>
      </c>
      <c r="B129" t="s">
        <v>58</v>
      </c>
      <c r="C129">
        <v>11</v>
      </c>
      <c r="D129">
        <v>0</v>
      </c>
      <c r="E129">
        <v>4</v>
      </c>
      <c r="F129">
        <v>3</v>
      </c>
      <c r="G129">
        <v>0</v>
      </c>
      <c r="H129">
        <v>0</v>
      </c>
      <c r="J129" s="1">
        <f t="shared" si="47"/>
        <v>4</v>
      </c>
      <c r="K129">
        <f t="shared" si="28"/>
        <v>7</v>
      </c>
      <c r="M129" t="b">
        <f t="shared" si="29"/>
        <v>0</v>
      </c>
      <c r="N129">
        <f t="shared" si="30"/>
        <v>4</v>
      </c>
      <c r="O129" t="b">
        <f t="shared" si="31"/>
        <v>0</v>
      </c>
      <c r="P129" t="b">
        <f t="shared" si="32"/>
        <v>0</v>
      </c>
      <c r="Q129" t="b">
        <f t="shared" si="33"/>
        <v>0</v>
      </c>
      <c r="R129">
        <f t="shared" si="48"/>
        <v>1</v>
      </c>
      <c r="U129" t="b">
        <f t="shared" si="34"/>
        <v>0</v>
      </c>
      <c r="V129" t="b">
        <f t="shared" si="35"/>
        <v>0</v>
      </c>
      <c r="W129">
        <f t="shared" si="36"/>
        <v>3</v>
      </c>
      <c r="X129" t="b">
        <f t="shared" si="37"/>
        <v>0</v>
      </c>
      <c r="Y129">
        <f t="shared" si="49"/>
        <v>1</v>
      </c>
      <c r="AA129" t="b">
        <f t="shared" si="38"/>
        <v>0</v>
      </c>
      <c r="AB129" t="b">
        <f t="shared" si="50"/>
        <v>0</v>
      </c>
      <c r="AC129" t="b">
        <f t="shared" si="51"/>
        <v>0</v>
      </c>
      <c r="AE129" t="b">
        <f t="shared" si="39"/>
        <v>0</v>
      </c>
      <c r="AF129" t="b">
        <f t="shared" si="40"/>
        <v>0</v>
      </c>
      <c r="AG129" t="b">
        <f t="shared" si="41"/>
        <v>0</v>
      </c>
      <c r="AH129" t="b">
        <f t="shared" si="42"/>
        <v>0</v>
      </c>
      <c r="AI129">
        <f t="shared" si="52"/>
        <v>0</v>
      </c>
      <c r="AJ129" t="b">
        <f t="shared" si="53"/>
        <v>0</v>
      </c>
      <c r="AL129" t="b">
        <f t="shared" si="43"/>
        <v>0</v>
      </c>
      <c r="AM129" t="b">
        <f t="shared" si="44"/>
        <v>0</v>
      </c>
      <c r="AN129" t="b">
        <f t="shared" si="45"/>
        <v>0</v>
      </c>
      <c r="AO129" t="b">
        <f t="shared" si="46"/>
        <v>0</v>
      </c>
      <c r="AP129">
        <f t="shared" si="54"/>
        <v>0</v>
      </c>
      <c r="AQ129" t="b">
        <f t="shared" si="55"/>
        <v>0</v>
      </c>
    </row>
    <row r="130" spans="1:43" x14ac:dyDescent="0.25">
      <c r="A130">
        <v>32</v>
      </c>
      <c r="B130" t="s">
        <v>74</v>
      </c>
      <c r="C130">
        <v>4</v>
      </c>
      <c r="D130">
        <v>3</v>
      </c>
      <c r="E130">
        <v>3</v>
      </c>
      <c r="F130">
        <v>3</v>
      </c>
      <c r="G130">
        <v>0</v>
      </c>
      <c r="H130">
        <v>0</v>
      </c>
      <c r="J130" s="1">
        <f t="shared" si="47"/>
        <v>3</v>
      </c>
      <c r="K130">
        <f t="shared" ref="K130:K193" si="56">SUM(D130:H130)</f>
        <v>9</v>
      </c>
      <c r="M130">
        <f t="shared" ref="M130:M193" si="57">IF(D130&gt;0,D130,FALSE)</f>
        <v>3</v>
      </c>
      <c r="N130" t="b">
        <f t="shared" ref="N130:N193" si="58">IF(AND(D130=0, E130&gt;0), E130,FALSE)</f>
        <v>0</v>
      </c>
      <c r="O130" t="b">
        <f t="shared" ref="O130:O193" si="59">IF(AND(E130=0, F130&gt;0), F130,FALSE)</f>
        <v>0</v>
      </c>
      <c r="P130" t="b">
        <f t="shared" ref="P130:P193" si="60">IF(AND(F130=0, G130&gt;0), G130,FALSE)</f>
        <v>0</v>
      </c>
      <c r="Q130" t="b">
        <f t="shared" ref="Q130:Q193" si="61">IF(AND(G130=0, H130&gt;0), H130,FALSE)</f>
        <v>0</v>
      </c>
      <c r="R130">
        <f t="shared" si="48"/>
        <v>1</v>
      </c>
      <c r="U130" t="b">
        <f t="shared" ref="U130:U193" si="62">IF(AND(E130=0,D130&gt;0),D130,FALSE)</f>
        <v>0</v>
      </c>
      <c r="V130" t="b">
        <f t="shared" ref="V130:V193" si="63">IF(AND(F130=0,E130&gt;0),E130,FALSE)</f>
        <v>0</v>
      </c>
      <c r="W130">
        <f t="shared" ref="W130:W193" si="64">IF(AND(G130=0,F130&gt;0),F130,FALSE)</f>
        <v>3</v>
      </c>
      <c r="X130" t="b">
        <f t="shared" ref="X130:X193" si="65">IF(AND(H130=0,G130&gt;0),G130,FALSE)</f>
        <v>0</v>
      </c>
      <c r="Y130">
        <f t="shared" si="49"/>
        <v>1</v>
      </c>
      <c r="AA130" t="b">
        <f t="shared" ref="AA130:AA193" si="66">IF(COUNTIF(D130:H130,0)=0, 1)</f>
        <v>0</v>
      </c>
      <c r="AB130" t="b">
        <f t="shared" si="50"/>
        <v>0</v>
      </c>
      <c r="AC130" t="b">
        <f t="shared" si="51"/>
        <v>0</v>
      </c>
      <c r="AE130" t="b">
        <f t="shared" ref="AE130:AE193" si="67">IF(AND(D130&gt;3, E130&gt;3),1,FALSE)</f>
        <v>0</v>
      </c>
      <c r="AF130" t="b">
        <f t="shared" ref="AF130:AF193" si="68">IF(AND(E130&gt;3, F130&gt;3),1,FALSE)</f>
        <v>0</v>
      </c>
      <c r="AG130" t="b">
        <f t="shared" ref="AG130:AG193" si="69">IF(AND(F130&gt;3, G130&gt;3),1,FALSE)</f>
        <v>0</v>
      </c>
      <c r="AH130" t="b">
        <f t="shared" ref="AH130:AH193" si="70">IF(AND(G130&gt;3, H130&gt;3),1,FALSE)</f>
        <v>0</v>
      </c>
      <c r="AI130">
        <f t="shared" si="52"/>
        <v>0</v>
      </c>
      <c r="AJ130" t="b">
        <f t="shared" si="53"/>
        <v>0</v>
      </c>
      <c r="AL130" t="b">
        <f t="shared" ref="AL130:AL193" si="71">IF(AND(D130&gt;4, E130&gt;4),1,FALSE)</f>
        <v>0</v>
      </c>
      <c r="AM130" t="b">
        <f t="shared" ref="AM130:AM193" si="72">IF(AND(E130&gt;4, F130&gt;4),1,FALSE)</f>
        <v>0</v>
      </c>
      <c r="AN130" t="b">
        <f t="shared" ref="AN130:AN193" si="73">IF(AND(F130&gt;4, G130&gt;4),1,FALSE)</f>
        <v>0</v>
      </c>
      <c r="AO130" t="b">
        <f t="shared" ref="AO130:AO193" si="74">IF(AND(G130&gt;4, H130&gt;4),1,FALSE)</f>
        <v>0</v>
      </c>
      <c r="AP130">
        <f t="shared" si="54"/>
        <v>0</v>
      </c>
      <c r="AQ130" t="b">
        <f t="shared" si="55"/>
        <v>0</v>
      </c>
    </row>
    <row r="131" spans="1:43" x14ac:dyDescent="0.25">
      <c r="A131">
        <v>56</v>
      </c>
      <c r="B131" t="s">
        <v>84</v>
      </c>
      <c r="C131">
        <v>9</v>
      </c>
      <c r="D131">
        <v>3</v>
      </c>
      <c r="E131">
        <v>1</v>
      </c>
      <c r="F131">
        <v>3</v>
      </c>
      <c r="G131">
        <v>0</v>
      </c>
      <c r="H131">
        <v>0</v>
      </c>
      <c r="J131" s="1">
        <f t="shared" ref="J131:J194" si="75">MAX(D131:H131)</f>
        <v>3</v>
      </c>
      <c r="K131">
        <f t="shared" si="56"/>
        <v>7</v>
      </c>
      <c r="M131">
        <f t="shared" si="57"/>
        <v>3</v>
      </c>
      <c r="N131" t="b">
        <f t="shared" si="58"/>
        <v>0</v>
      </c>
      <c r="O131" t="b">
        <f t="shared" si="59"/>
        <v>0</v>
      </c>
      <c r="P131" t="b">
        <f t="shared" si="60"/>
        <v>0</v>
      </c>
      <c r="Q131" t="b">
        <f t="shared" si="61"/>
        <v>0</v>
      </c>
      <c r="R131">
        <f t="shared" ref="R131:R194" si="76">5-COUNTIF(M131:Q131,FALSE)</f>
        <v>1</v>
      </c>
      <c r="U131" t="b">
        <f t="shared" si="62"/>
        <v>0</v>
      </c>
      <c r="V131" t="b">
        <f t="shared" si="63"/>
        <v>0</v>
      </c>
      <c r="W131">
        <f t="shared" si="64"/>
        <v>3</v>
      </c>
      <c r="X131" t="b">
        <f t="shared" si="65"/>
        <v>0</v>
      </c>
      <c r="Y131">
        <f t="shared" ref="Y131:Y194" si="77">4-COUNTIF(U131:X131,FALSE)</f>
        <v>1</v>
      </c>
      <c r="AA131" t="b">
        <f t="shared" si="66"/>
        <v>0</v>
      </c>
      <c r="AB131" t="b">
        <f t="shared" ref="AB131:AB194" si="78">IF(AND(R131=2,Y131=1),1,FALSE)</f>
        <v>0</v>
      </c>
      <c r="AC131" t="b">
        <f t="shared" ref="AC131:AC194" si="79">IF(AND(R131=2,Y131=2),1,FALSE)</f>
        <v>0</v>
      </c>
      <c r="AE131" t="b">
        <f t="shared" si="67"/>
        <v>0</v>
      </c>
      <c r="AF131" t="b">
        <f t="shared" si="68"/>
        <v>0</v>
      </c>
      <c r="AG131" t="b">
        <f t="shared" si="69"/>
        <v>0</v>
      </c>
      <c r="AH131" t="b">
        <f t="shared" si="70"/>
        <v>0</v>
      </c>
      <c r="AI131">
        <f t="shared" ref="AI131:AI194" si="80">COUNTIF(AE131:AH131,1)</f>
        <v>0</v>
      </c>
      <c r="AJ131" t="b">
        <f t="shared" ref="AJ131:AJ194" si="81">IF(AI131&gt;0,1,FALSE)</f>
        <v>0</v>
      </c>
      <c r="AL131" t="b">
        <f t="shared" si="71"/>
        <v>0</v>
      </c>
      <c r="AM131" t="b">
        <f t="shared" si="72"/>
        <v>0</v>
      </c>
      <c r="AN131" t="b">
        <f t="shared" si="73"/>
        <v>0</v>
      </c>
      <c r="AO131" t="b">
        <f t="shared" si="74"/>
        <v>0</v>
      </c>
      <c r="AP131">
        <f t="shared" ref="AP131:AP194" si="82">COUNTIF(AL131:AO131,1)</f>
        <v>0</v>
      </c>
      <c r="AQ131" t="b">
        <f t="shared" ref="AQ131:AQ194" si="83">IF(AP131&gt;0,1,FALSE)</f>
        <v>0</v>
      </c>
    </row>
    <row r="132" spans="1:43" x14ac:dyDescent="0.25">
      <c r="A132">
        <v>116</v>
      </c>
      <c r="B132" t="s">
        <v>153</v>
      </c>
      <c r="C132">
        <v>5</v>
      </c>
      <c r="D132">
        <v>0</v>
      </c>
      <c r="E132">
        <v>1</v>
      </c>
      <c r="F132">
        <v>3</v>
      </c>
      <c r="G132">
        <v>0</v>
      </c>
      <c r="H132">
        <v>0</v>
      </c>
      <c r="J132" s="1">
        <f t="shared" si="75"/>
        <v>3</v>
      </c>
      <c r="K132">
        <f t="shared" si="56"/>
        <v>4</v>
      </c>
      <c r="M132" t="b">
        <f t="shared" si="57"/>
        <v>0</v>
      </c>
      <c r="N132">
        <f t="shared" si="58"/>
        <v>1</v>
      </c>
      <c r="O132" t="b">
        <f t="shared" si="59"/>
        <v>0</v>
      </c>
      <c r="P132" t="b">
        <f t="shared" si="60"/>
        <v>0</v>
      </c>
      <c r="Q132" t="b">
        <f t="shared" si="61"/>
        <v>0</v>
      </c>
      <c r="R132">
        <f t="shared" si="76"/>
        <v>1</v>
      </c>
      <c r="U132" t="b">
        <f t="shared" si="62"/>
        <v>0</v>
      </c>
      <c r="V132" t="b">
        <f t="shared" si="63"/>
        <v>0</v>
      </c>
      <c r="W132">
        <f t="shared" si="64"/>
        <v>3</v>
      </c>
      <c r="X132" t="b">
        <f t="shared" si="65"/>
        <v>0</v>
      </c>
      <c r="Y132">
        <f t="shared" si="77"/>
        <v>1</v>
      </c>
      <c r="AA132" t="b">
        <f t="shared" si="66"/>
        <v>0</v>
      </c>
      <c r="AB132" t="b">
        <f t="shared" si="78"/>
        <v>0</v>
      </c>
      <c r="AC132" t="b">
        <f t="shared" si="79"/>
        <v>0</v>
      </c>
      <c r="AE132" t="b">
        <f t="shared" si="67"/>
        <v>0</v>
      </c>
      <c r="AF132" t="b">
        <f t="shared" si="68"/>
        <v>0</v>
      </c>
      <c r="AG132" t="b">
        <f t="shared" si="69"/>
        <v>0</v>
      </c>
      <c r="AH132" t="b">
        <f t="shared" si="70"/>
        <v>0</v>
      </c>
      <c r="AI132">
        <f t="shared" si="80"/>
        <v>0</v>
      </c>
      <c r="AJ132" t="b">
        <f t="shared" si="81"/>
        <v>0</v>
      </c>
      <c r="AL132" t="b">
        <f t="shared" si="71"/>
        <v>0</v>
      </c>
      <c r="AM132" t="b">
        <f t="shared" si="72"/>
        <v>0</v>
      </c>
      <c r="AN132" t="b">
        <f t="shared" si="73"/>
        <v>0</v>
      </c>
      <c r="AO132" t="b">
        <f t="shared" si="74"/>
        <v>0</v>
      </c>
      <c r="AP132">
        <f t="shared" si="82"/>
        <v>0</v>
      </c>
      <c r="AQ132" t="b">
        <f t="shared" si="83"/>
        <v>0</v>
      </c>
    </row>
    <row r="133" spans="1:43" x14ac:dyDescent="0.25">
      <c r="A133">
        <v>166</v>
      </c>
      <c r="B133" t="s">
        <v>137</v>
      </c>
      <c r="C133">
        <v>6</v>
      </c>
      <c r="D133">
        <v>2</v>
      </c>
      <c r="E133">
        <v>0</v>
      </c>
      <c r="F133">
        <v>3</v>
      </c>
      <c r="G133">
        <v>0</v>
      </c>
      <c r="H133">
        <v>0</v>
      </c>
      <c r="J133" s="1">
        <f t="shared" si="75"/>
        <v>3</v>
      </c>
      <c r="K133">
        <f t="shared" si="56"/>
        <v>5</v>
      </c>
      <c r="M133">
        <f t="shared" si="57"/>
        <v>2</v>
      </c>
      <c r="N133" t="b">
        <f t="shared" si="58"/>
        <v>0</v>
      </c>
      <c r="O133">
        <f t="shared" si="59"/>
        <v>3</v>
      </c>
      <c r="P133" t="b">
        <f t="shared" si="60"/>
        <v>0</v>
      </c>
      <c r="Q133" t="b">
        <f t="shared" si="61"/>
        <v>0</v>
      </c>
      <c r="R133">
        <f t="shared" si="76"/>
        <v>2</v>
      </c>
      <c r="U133">
        <f t="shared" si="62"/>
        <v>2</v>
      </c>
      <c r="V133" t="b">
        <f t="shared" si="63"/>
        <v>0</v>
      </c>
      <c r="W133">
        <f t="shared" si="64"/>
        <v>3</v>
      </c>
      <c r="X133" t="b">
        <f t="shared" si="65"/>
        <v>0</v>
      </c>
      <c r="Y133">
        <f t="shared" si="77"/>
        <v>2</v>
      </c>
      <c r="AA133" t="b">
        <f t="shared" si="66"/>
        <v>0</v>
      </c>
      <c r="AB133" t="b">
        <f t="shared" si="78"/>
        <v>0</v>
      </c>
      <c r="AC133">
        <f t="shared" si="79"/>
        <v>1</v>
      </c>
      <c r="AE133" t="b">
        <f t="shared" si="67"/>
        <v>0</v>
      </c>
      <c r="AF133" t="b">
        <f t="shared" si="68"/>
        <v>0</v>
      </c>
      <c r="AG133" t="b">
        <f t="shared" si="69"/>
        <v>0</v>
      </c>
      <c r="AH133" t="b">
        <f t="shared" si="70"/>
        <v>0</v>
      </c>
      <c r="AI133">
        <f t="shared" si="80"/>
        <v>0</v>
      </c>
      <c r="AJ133" t="b">
        <f t="shared" si="81"/>
        <v>0</v>
      </c>
      <c r="AL133" t="b">
        <f t="shared" si="71"/>
        <v>0</v>
      </c>
      <c r="AM133" t="b">
        <f t="shared" si="72"/>
        <v>0</v>
      </c>
      <c r="AN133" t="b">
        <f t="shared" si="73"/>
        <v>0</v>
      </c>
      <c r="AO133" t="b">
        <f t="shared" si="74"/>
        <v>0</v>
      </c>
      <c r="AP133">
        <f t="shared" si="82"/>
        <v>0</v>
      </c>
      <c r="AQ133" t="b">
        <f t="shared" si="83"/>
        <v>0</v>
      </c>
    </row>
    <row r="134" spans="1:43" x14ac:dyDescent="0.25">
      <c r="A134">
        <v>181</v>
      </c>
      <c r="B134" t="s">
        <v>281</v>
      </c>
      <c r="C134">
        <v>5</v>
      </c>
      <c r="D134">
        <v>0</v>
      </c>
      <c r="E134">
        <v>0</v>
      </c>
      <c r="F134">
        <v>3</v>
      </c>
      <c r="G134">
        <v>0</v>
      </c>
      <c r="H134">
        <v>0</v>
      </c>
      <c r="J134" s="1">
        <f t="shared" si="75"/>
        <v>3</v>
      </c>
      <c r="K134">
        <f t="shared" si="56"/>
        <v>3</v>
      </c>
      <c r="M134" t="b">
        <f t="shared" si="57"/>
        <v>0</v>
      </c>
      <c r="N134" t="b">
        <f t="shared" si="58"/>
        <v>0</v>
      </c>
      <c r="O134">
        <f t="shared" si="59"/>
        <v>3</v>
      </c>
      <c r="P134" t="b">
        <f t="shared" si="60"/>
        <v>0</v>
      </c>
      <c r="Q134" t="b">
        <f t="shared" si="61"/>
        <v>0</v>
      </c>
      <c r="R134">
        <f t="shared" si="76"/>
        <v>1</v>
      </c>
      <c r="U134" t="b">
        <f t="shared" si="62"/>
        <v>0</v>
      </c>
      <c r="V134" t="b">
        <f t="shared" si="63"/>
        <v>0</v>
      </c>
      <c r="W134">
        <f t="shared" si="64"/>
        <v>3</v>
      </c>
      <c r="X134" t="b">
        <f t="shared" si="65"/>
        <v>0</v>
      </c>
      <c r="Y134">
        <f t="shared" si="77"/>
        <v>1</v>
      </c>
      <c r="AA134" t="b">
        <f t="shared" si="66"/>
        <v>0</v>
      </c>
      <c r="AB134" t="b">
        <f t="shared" si="78"/>
        <v>0</v>
      </c>
      <c r="AC134" t="b">
        <f t="shared" si="79"/>
        <v>0</v>
      </c>
      <c r="AE134" t="b">
        <f t="shared" si="67"/>
        <v>0</v>
      </c>
      <c r="AF134" t="b">
        <f t="shared" si="68"/>
        <v>0</v>
      </c>
      <c r="AG134" t="b">
        <f t="shared" si="69"/>
        <v>0</v>
      </c>
      <c r="AH134" t="b">
        <f t="shared" si="70"/>
        <v>0</v>
      </c>
      <c r="AI134">
        <f t="shared" si="80"/>
        <v>0</v>
      </c>
      <c r="AJ134" t="b">
        <f t="shared" si="81"/>
        <v>0</v>
      </c>
      <c r="AL134" t="b">
        <f t="shared" si="71"/>
        <v>0</v>
      </c>
      <c r="AM134" t="b">
        <f t="shared" si="72"/>
        <v>0</v>
      </c>
      <c r="AN134" t="b">
        <f t="shared" si="73"/>
        <v>0</v>
      </c>
      <c r="AO134" t="b">
        <f t="shared" si="74"/>
        <v>0</v>
      </c>
      <c r="AP134">
        <f t="shared" si="82"/>
        <v>0</v>
      </c>
      <c r="AQ134" t="b">
        <f t="shared" si="83"/>
        <v>0</v>
      </c>
    </row>
    <row r="135" spans="1:43" x14ac:dyDescent="0.25">
      <c r="A135">
        <v>179</v>
      </c>
      <c r="B135" t="s">
        <v>192</v>
      </c>
      <c r="C135">
        <v>5</v>
      </c>
      <c r="D135">
        <v>0</v>
      </c>
      <c r="E135">
        <v>0</v>
      </c>
      <c r="F135">
        <v>3</v>
      </c>
      <c r="G135">
        <v>0</v>
      </c>
      <c r="H135">
        <v>0</v>
      </c>
      <c r="J135" s="1">
        <f t="shared" si="75"/>
        <v>3</v>
      </c>
      <c r="K135">
        <f t="shared" si="56"/>
        <v>3</v>
      </c>
      <c r="M135" t="b">
        <f t="shared" si="57"/>
        <v>0</v>
      </c>
      <c r="N135" t="b">
        <f t="shared" si="58"/>
        <v>0</v>
      </c>
      <c r="O135">
        <f t="shared" si="59"/>
        <v>3</v>
      </c>
      <c r="P135" t="b">
        <f t="shared" si="60"/>
        <v>0</v>
      </c>
      <c r="Q135" t="b">
        <f t="shared" si="61"/>
        <v>0</v>
      </c>
      <c r="R135">
        <f t="shared" si="76"/>
        <v>1</v>
      </c>
      <c r="U135" t="b">
        <f t="shared" si="62"/>
        <v>0</v>
      </c>
      <c r="V135" t="b">
        <f t="shared" si="63"/>
        <v>0</v>
      </c>
      <c r="W135">
        <f t="shared" si="64"/>
        <v>3</v>
      </c>
      <c r="X135" t="b">
        <f t="shared" si="65"/>
        <v>0</v>
      </c>
      <c r="Y135">
        <f t="shared" si="77"/>
        <v>1</v>
      </c>
      <c r="AA135" t="b">
        <f t="shared" si="66"/>
        <v>0</v>
      </c>
      <c r="AB135" t="b">
        <f t="shared" si="78"/>
        <v>0</v>
      </c>
      <c r="AC135" t="b">
        <f t="shared" si="79"/>
        <v>0</v>
      </c>
      <c r="AE135" t="b">
        <f t="shared" si="67"/>
        <v>0</v>
      </c>
      <c r="AF135" t="b">
        <f t="shared" si="68"/>
        <v>0</v>
      </c>
      <c r="AG135" t="b">
        <f t="shared" si="69"/>
        <v>0</v>
      </c>
      <c r="AH135" t="b">
        <f t="shared" si="70"/>
        <v>0</v>
      </c>
      <c r="AI135">
        <f t="shared" si="80"/>
        <v>0</v>
      </c>
      <c r="AJ135" t="b">
        <f t="shared" si="81"/>
        <v>0</v>
      </c>
      <c r="AL135" t="b">
        <f t="shared" si="71"/>
        <v>0</v>
      </c>
      <c r="AM135" t="b">
        <f t="shared" si="72"/>
        <v>0</v>
      </c>
      <c r="AN135" t="b">
        <f t="shared" si="73"/>
        <v>0</v>
      </c>
      <c r="AO135" t="b">
        <f t="shared" si="74"/>
        <v>0</v>
      </c>
      <c r="AP135">
        <f t="shared" si="82"/>
        <v>0</v>
      </c>
      <c r="AQ135" t="b">
        <f t="shared" si="83"/>
        <v>0</v>
      </c>
    </row>
    <row r="136" spans="1:43" x14ac:dyDescent="0.25">
      <c r="A136">
        <v>174</v>
      </c>
      <c r="B136" t="s">
        <v>254</v>
      </c>
      <c r="C136">
        <v>3</v>
      </c>
      <c r="D136">
        <v>0</v>
      </c>
      <c r="E136">
        <v>0</v>
      </c>
      <c r="F136">
        <v>3</v>
      </c>
      <c r="G136">
        <v>0</v>
      </c>
      <c r="H136">
        <v>0</v>
      </c>
      <c r="J136" s="1">
        <f t="shared" si="75"/>
        <v>3</v>
      </c>
      <c r="K136">
        <f t="shared" si="56"/>
        <v>3</v>
      </c>
      <c r="M136" t="b">
        <f t="shared" si="57"/>
        <v>0</v>
      </c>
      <c r="N136" t="b">
        <f t="shared" si="58"/>
        <v>0</v>
      </c>
      <c r="O136">
        <f t="shared" si="59"/>
        <v>3</v>
      </c>
      <c r="P136" t="b">
        <f t="shared" si="60"/>
        <v>0</v>
      </c>
      <c r="Q136" t="b">
        <f t="shared" si="61"/>
        <v>0</v>
      </c>
      <c r="R136">
        <f t="shared" si="76"/>
        <v>1</v>
      </c>
      <c r="U136" t="b">
        <f t="shared" si="62"/>
        <v>0</v>
      </c>
      <c r="V136" t="b">
        <f t="shared" si="63"/>
        <v>0</v>
      </c>
      <c r="W136">
        <f t="shared" si="64"/>
        <v>3</v>
      </c>
      <c r="X136" t="b">
        <f t="shared" si="65"/>
        <v>0</v>
      </c>
      <c r="Y136">
        <f t="shared" si="77"/>
        <v>1</v>
      </c>
      <c r="AA136" t="b">
        <f t="shared" si="66"/>
        <v>0</v>
      </c>
      <c r="AB136" t="b">
        <f t="shared" si="78"/>
        <v>0</v>
      </c>
      <c r="AC136" t="b">
        <f t="shared" si="79"/>
        <v>0</v>
      </c>
      <c r="AE136" t="b">
        <f t="shared" si="67"/>
        <v>0</v>
      </c>
      <c r="AF136" t="b">
        <f t="shared" si="68"/>
        <v>0</v>
      </c>
      <c r="AG136" t="b">
        <f t="shared" si="69"/>
        <v>0</v>
      </c>
      <c r="AH136" t="b">
        <f t="shared" si="70"/>
        <v>0</v>
      </c>
      <c r="AI136">
        <f t="shared" si="80"/>
        <v>0</v>
      </c>
      <c r="AJ136" t="b">
        <f t="shared" si="81"/>
        <v>0</v>
      </c>
      <c r="AL136" t="b">
        <f t="shared" si="71"/>
        <v>0</v>
      </c>
      <c r="AM136" t="b">
        <f t="shared" si="72"/>
        <v>0</v>
      </c>
      <c r="AN136" t="b">
        <f t="shared" si="73"/>
        <v>0</v>
      </c>
      <c r="AO136" t="b">
        <f t="shared" si="74"/>
        <v>0</v>
      </c>
      <c r="AP136">
        <f t="shared" si="82"/>
        <v>0</v>
      </c>
      <c r="AQ136" t="b">
        <f t="shared" si="83"/>
        <v>0</v>
      </c>
    </row>
    <row r="137" spans="1:43" x14ac:dyDescent="0.25">
      <c r="A137">
        <v>173</v>
      </c>
      <c r="B137" t="s">
        <v>323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0</v>
      </c>
      <c r="J137" s="1">
        <f t="shared" si="75"/>
        <v>3</v>
      </c>
      <c r="K137">
        <f t="shared" si="56"/>
        <v>3</v>
      </c>
      <c r="M137" t="b">
        <f t="shared" si="57"/>
        <v>0</v>
      </c>
      <c r="N137" t="b">
        <f t="shared" si="58"/>
        <v>0</v>
      </c>
      <c r="O137">
        <f t="shared" si="59"/>
        <v>3</v>
      </c>
      <c r="P137" t="b">
        <f t="shared" si="60"/>
        <v>0</v>
      </c>
      <c r="Q137" t="b">
        <f t="shared" si="61"/>
        <v>0</v>
      </c>
      <c r="R137">
        <f t="shared" si="76"/>
        <v>1</v>
      </c>
      <c r="U137" t="b">
        <f t="shared" si="62"/>
        <v>0</v>
      </c>
      <c r="V137" t="b">
        <f t="shared" si="63"/>
        <v>0</v>
      </c>
      <c r="W137">
        <f t="shared" si="64"/>
        <v>3</v>
      </c>
      <c r="X137" t="b">
        <f t="shared" si="65"/>
        <v>0</v>
      </c>
      <c r="Y137">
        <f t="shared" si="77"/>
        <v>1</v>
      </c>
      <c r="AA137" t="b">
        <f t="shared" si="66"/>
        <v>0</v>
      </c>
      <c r="AB137" t="b">
        <f t="shared" si="78"/>
        <v>0</v>
      </c>
      <c r="AC137" t="b">
        <f t="shared" si="79"/>
        <v>0</v>
      </c>
      <c r="AE137" t="b">
        <f t="shared" si="67"/>
        <v>0</v>
      </c>
      <c r="AF137" t="b">
        <f t="shared" si="68"/>
        <v>0</v>
      </c>
      <c r="AG137" t="b">
        <f t="shared" si="69"/>
        <v>0</v>
      </c>
      <c r="AH137" t="b">
        <f t="shared" si="70"/>
        <v>0</v>
      </c>
      <c r="AI137">
        <f t="shared" si="80"/>
        <v>0</v>
      </c>
      <c r="AJ137" t="b">
        <f t="shared" si="81"/>
        <v>0</v>
      </c>
      <c r="AL137" t="b">
        <f t="shared" si="71"/>
        <v>0</v>
      </c>
      <c r="AM137" t="b">
        <f t="shared" si="72"/>
        <v>0</v>
      </c>
      <c r="AN137" t="b">
        <f t="shared" si="73"/>
        <v>0</v>
      </c>
      <c r="AO137" t="b">
        <f t="shared" si="74"/>
        <v>0</v>
      </c>
      <c r="AP137">
        <f t="shared" si="82"/>
        <v>0</v>
      </c>
      <c r="AQ137" t="b">
        <f t="shared" si="83"/>
        <v>0</v>
      </c>
    </row>
    <row r="138" spans="1:43" x14ac:dyDescent="0.25">
      <c r="A138">
        <v>170</v>
      </c>
      <c r="B138" t="s">
        <v>247</v>
      </c>
      <c r="C138">
        <v>3</v>
      </c>
      <c r="D138">
        <v>0</v>
      </c>
      <c r="E138">
        <v>0</v>
      </c>
      <c r="F138">
        <v>3</v>
      </c>
      <c r="G138">
        <v>0</v>
      </c>
      <c r="H138">
        <v>0</v>
      </c>
      <c r="J138" s="1">
        <f t="shared" si="75"/>
        <v>3</v>
      </c>
      <c r="K138">
        <f t="shared" si="56"/>
        <v>3</v>
      </c>
      <c r="M138" t="b">
        <f t="shared" si="57"/>
        <v>0</v>
      </c>
      <c r="N138" t="b">
        <f t="shared" si="58"/>
        <v>0</v>
      </c>
      <c r="O138">
        <f t="shared" si="59"/>
        <v>3</v>
      </c>
      <c r="P138" t="b">
        <f t="shared" si="60"/>
        <v>0</v>
      </c>
      <c r="Q138" t="b">
        <f t="shared" si="61"/>
        <v>0</v>
      </c>
      <c r="R138">
        <f t="shared" si="76"/>
        <v>1</v>
      </c>
      <c r="U138" t="b">
        <f t="shared" si="62"/>
        <v>0</v>
      </c>
      <c r="V138" t="b">
        <f t="shared" si="63"/>
        <v>0</v>
      </c>
      <c r="W138">
        <f t="shared" si="64"/>
        <v>3</v>
      </c>
      <c r="X138" t="b">
        <f t="shared" si="65"/>
        <v>0</v>
      </c>
      <c r="Y138">
        <f t="shared" si="77"/>
        <v>1</v>
      </c>
      <c r="AA138" t="b">
        <f t="shared" si="66"/>
        <v>0</v>
      </c>
      <c r="AB138" t="b">
        <f t="shared" si="78"/>
        <v>0</v>
      </c>
      <c r="AC138" t="b">
        <f t="shared" si="79"/>
        <v>0</v>
      </c>
      <c r="AE138" t="b">
        <f t="shared" si="67"/>
        <v>0</v>
      </c>
      <c r="AF138" t="b">
        <f t="shared" si="68"/>
        <v>0</v>
      </c>
      <c r="AG138" t="b">
        <f t="shared" si="69"/>
        <v>0</v>
      </c>
      <c r="AH138" t="b">
        <f t="shared" si="70"/>
        <v>0</v>
      </c>
      <c r="AI138">
        <f t="shared" si="80"/>
        <v>0</v>
      </c>
      <c r="AJ138" t="b">
        <f t="shared" si="81"/>
        <v>0</v>
      </c>
      <c r="AL138" t="b">
        <f t="shared" si="71"/>
        <v>0</v>
      </c>
      <c r="AM138" t="b">
        <f t="shared" si="72"/>
        <v>0</v>
      </c>
      <c r="AN138" t="b">
        <f t="shared" si="73"/>
        <v>0</v>
      </c>
      <c r="AO138" t="b">
        <f t="shared" si="74"/>
        <v>0</v>
      </c>
      <c r="AP138">
        <f t="shared" si="82"/>
        <v>0</v>
      </c>
      <c r="AQ138" t="b">
        <f t="shared" si="83"/>
        <v>0</v>
      </c>
    </row>
    <row r="139" spans="1:43" x14ac:dyDescent="0.25">
      <c r="A139">
        <v>165</v>
      </c>
      <c r="B139" t="s">
        <v>313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0</v>
      </c>
      <c r="J139" s="1">
        <f t="shared" si="75"/>
        <v>3</v>
      </c>
      <c r="K139">
        <f t="shared" si="56"/>
        <v>3</v>
      </c>
      <c r="M139" t="b">
        <f t="shared" si="57"/>
        <v>0</v>
      </c>
      <c r="N139" t="b">
        <f t="shared" si="58"/>
        <v>0</v>
      </c>
      <c r="O139">
        <f t="shared" si="59"/>
        <v>3</v>
      </c>
      <c r="P139" t="b">
        <f t="shared" si="60"/>
        <v>0</v>
      </c>
      <c r="Q139" t="b">
        <f t="shared" si="61"/>
        <v>0</v>
      </c>
      <c r="R139">
        <f t="shared" si="76"/>
        <v>1</v>
      </c>
      <c r="U139" t="b">
        <f t="shared" si="62"/>
        <v>0</v>
      </c>
      <c r="V139" t="b">
        <f t="shared" si="63"/>
        <v>0</v>
      </c>
      <c r="W139">
        <f t="shared" si="64"/>
        <v>3</v>
      </c>
      <c r="X139" t="b">
        <f t="shared" si="65"/>
        <v>0</v>
      </c>
      <c r="Y139">
        <f t="shared" si="77"/>
        <v>1</v>
      </c>
      <c r="AA139" t="b">
        <f t="shared" si="66"/>
        <v>0</v>
      </c>
      <c r="AB139" t="b">
        <f t="shared" si="78"/>
        <v>0</v>
      </c>
      <c r="AC139" t="b">
        <f t="shared" si="79"/>
        <v>0</v>
      </c>
      <c r="AE139" t="b">
        <f t="shared" si="67"/>
        <v>0</v>
      </c>
      <c r="AF139" t="b">
        <f t="shared" si="68"/>
        <v>0</v>
      </c>
      <c r="AG139" t="b">
        <f t="shared" si="69"/>
        <v>0</v>
      </c>
      <c r="AH139" t="b">
        <f t="shared" si="70"/>
        <v>0</v>
      </c>
      <c r="AI139">
        <f t="shared" si="80"/>
        <v>0</v>
      </c>
      <c r="AJ139" t="b">
        <f t="shared" si="81"/>
        <v>0</v>
      </c>
      <c r="AL139" t="b">
        <f t="shared" si="71"/>
        <v>0</v>
      </c>
      <c r="AM139" t="b">
        <f t="shared" si="72"/>
        <v>0</v>
      </c>
      <c r="AN139" t="b">
        <f t="shared" si="73"/>
        <v>0</v>
      </c>
      <c r="AO139" t="b">
        <f t="shared" si="74"/>
        <v>0</v>
      </c>
      <c r="AP139">
        <f t="shared" si="82"/>
        <v>0</v>
      </c>
      <c r="AQ139" t="b">
        <f t="shared" si="83"/>
        <v>0</v>
      </c>
    </row>
    <row r="140" spans="1:43" x14ac:dyDescent="0.25">
      <c r="A140">
        <v>182</v>
      </c>
      <c r="B140" t="s">
        <v>223</v>
      </c>
      <c r="C140">
        <v>4</v>
      </c>
      <c r="D140">
        <v>0</v>
      </c>
      <c r="E140">
        <v>0</v>
      </c>
      <c r="F140">
        <v>3</v>
      </c>
      <c r="G140">
        <v>0</v>
      </c>
      <c r="H140">
        <v>0</v>
      </c>
      <c r="J140" s="1">
        <f t="shared" si="75"/>
        <v>3</v>
      </c>
      <c r="K140">
        <f t="shared" si="56"/>
        <v>3</v>
      </c>
      <c r="M140" t="b">
        <f t="shared" si="57"/>
        <v>0</v>
      </c>
      <c r="N140" t="b">
        <f t="shared" si="58"/>
        <v>0</v>
      </c>
      <c r="O140">
        <f t="shared" si="59"/>
        <v>3</v>
      </c>
      <c r="P140" t="b">
        <f t="shared" si="60"/>
        <v>0</v>
      </c>
      <c r="Q140" t="b">
        <f t="shared" si="61"/>
        <v>0</v>
      </c>
      <c r="R140">
        <f t="shared" si="76"/>
        <v>1</v>
      </c>
      <c r="U140" t="b">
        <f t="shared" si="62"/>
        <v>0</v>
      </c>
      <c r="V140" t="b">
        <f t="shared" si="63"/>
        <v>0</v>
      </c>
      <c r="W140">
        <f t="shared" si="64"/>
        <v>3</v>
      </c>
      <c r="X140" t="b">
        <f t="shared" si="65"/>
        <v>0</v>
      </c>
      <c r="Y140">
        <f t="shared" si="77"/>
        <v>1</v>
      </c>
      <c r="AA140" t="b">
        <f t="shared" si="66"/>
        <v>0</v>
      </c>
      <c r="AB140" t="b">
        <f t="shared" si="78"/>
        <v>0</v>
      </c>
      <c r="AC140" t="b">
        <f t="shared" si="79"/>
        <v>0</v>
      </c>
      <c r="AE140" t="b">
        <f t="shared" si="67"/>
        <v>0</v>
      </c>
      <c r="AF140" t="b">
        <f t="shared" si="68"/>
        <v>0</v>
      </c>
      <c r="AG140" t="b">
        <f t="shared" si="69"/>
        <v>0</v>
      </c>
      <c r="AH140" t="b">
        <f t="shared" si="70"/>
        <v>0</v>
      </c>
      <c r="AI140">
        <f t="shared" si="80"/>
        <v>0</v>
      </c>
      <c r="AJ140" t="b">
        <f t="shared" si="81"/>
        <v>0</v>
      </c>
      <c r="AL140" t="b">
        <f t="shared" si="71"/>
        <v>0</v>
      </c>
      <c r="AM140" t="b">
        <f t="shared" si="72"/>
        <v>0</v>
      </c>
      <c r="AN140" t="b">
        <f t="shared" si="73"/>
        <v>0</v>
      </c>
      <c r="AO140" t="b">
        <f t="shared" si="74"/>
        <v>0</v>
      </c>
      <c r="AP140">
        <f t="shared" si="82"/>
        <v>0</v>
      </c>
      <c r="AQ140" t="b">
        <f t="shared" si="83"/>
        <v>0</v>
      </c>
    </row>
    <row r="141" spans="1:43" x14ac:dyDescent="0.25">
      <c r="A141">
        <v>157</v>
      </c>
      <c r="B141" t="s">
        <v>105</v>
      </c>
      <c r="C141">
        <v>8</v>
      </c>
      <c r="D141">
        <v>0</v>
      </c>
      <c r="E141">
        <v>0</v>
      </c>
      <c r="F141">
        <v>3</v>
      </c>
      <c r="G141">
        <v>0</v>
      </c>
      <c r="H141">
        <v>0</v>
      </c>
      <c r="J141" s="1">
        <f t="shared" si="75"/>
        <v>3</v>
      </c>
      <c r="K141">
        <f t="shared" si="56"/>
        <v>3</v>
      </c>
      <c r="M141" t="b">
        <f t="shared" si="57"/>
        <v>0</v>
      </c>
      <c r="N141" t="b">
        <f t="shared" si="58"/>
        <v>0</v>
      </c>
      <c r="O141">
        <f t="shared" si="59"/>
        <v>3</v>
      </c>
      <c r="P141" t="b">
        <f t="shared" si="60"/>
        <v>0</v>
      </c>
      <c r="Q141" t="b">
        <f t="shared" si="61"/>
        <v>0</v>
      </c>
      <c r="R141">
        <f t="shared" si="76"/>
        <v>1</v>
      </c>
      <c r="U141" t="b">
        <f t="shared" si="62"/>
        <v>0</v>
      </c>
      <c r="V141" t="b">
        <f t="shared" si="63"/>
        <v>0</v>
      </c>
      <c r="W141">
        <f t="shared" si="64"/>
        <v>3</v>
      </c>
      <c r="X141" t="b">
        <f t="shared" si="65"/>
        <v>0</v>
      </c>
      <c r="Y141">
        <f t="shared" si="77"/>
        <v>1</v>
      </c>
      <c r="AA141" t="b">
        <f t="shared" si="66"/>
        <v>0</v>
      </c>
      <c r="AB141" t="b">
        <f t="shared" si="78"/>
        <v>0</v>
      </c>
      <c r="AC141" t="b">
        <f t="shared" si="79"/>
        <v>0</v>
      </c>
      <c r="AE141" t="b">
        <f t="shared" si="67"/>
        <v>0</v>
      </c>
      <c r="AF141" t="b">
        <f t="shared" si="68"/>
        <v>0</v>
      </c>
      <c r="AG141" t="b">
        <f t="shared" si="69"/>
        <v>0</v>
      </c>
      <c r="AH141" t="b">
        <f t="shared" si="70"/>
        <v>0</v>
      </c>
      <c r="AI141">
        <f t="shared" si="80"/>
        <v>0</v>
      </c>
      <c r="AJ141" t="b">
        <f t="shared" si="81"/>
        <v>0</v>
      </c>
      <c r="AL141" t="b">
        <f t="shared" si="71"/>
        <v>0</v>
      </c>
      <c r="AM141" t="b">
        <f t="shared" si="72"/>
        <v>0</v>
      </c>
      <c r="AN141" t="b">
        <f t="shared" si="73"/>
        <v>0</v>
      </c>
      <c r="AO141" t="b">
        <f t="shared" si="74"/>
        <v>0</v>
      </c>
      <c r="AP141">
        <f t="shared" si="82"/>
        <v>0</v>
      </c>
      <c r="AQ141" t="b">
        <f t="shared" si="83"/>
        <v>0</v>
      </c>
    </row>
    <row r="142" spans="1:43" x14ac:dyDescent="0.25">
      <c r="A142">
        <v>263</v>
      </c>
      <c r="B142" t="s">
        <v>227</v>
      </c>
      <c r="C142">
        <v>3</v>
      </c>
      <c r="D142">
        <v>0</v>
      </c>
      <c r="E142">
        <v>0</v>
      </c>
      <c r="F142">
        <v>3</v>
      </c>
      <c r="G142">
        <v>0</v>
      </c>
      <c r="H142">
        <v>0</v>
      </c>
      <c r="J142" s="1">
        <f t="shared" si="75"/>
        <v>3</v>
      </c>
      <c r="K142">
        <f t="shared" si="56"/>
        <v>3</v>
      </c>
      <c r="M142" t="b">
        <f t="shared" si="57"/>
        <v>0</v>
      </c>
      <c r="N142" t="b">
        <f t="shared" si="58"/>
        <v>0</v>
      </c>
      <c r="O142">
        <f t="shared" si="59"/>
        <v>3</v>
      </c>
      <c r="P142" t="b">
        <f t="shared" si="60"/>
        <v>0</v>
      </c>
      <c r="Q142" t="b">
        <f t="shared" si="61"/>
        <v>0</v>
      </c>
      <c r="R142">
        <f t="shared" si="76"/>
        <v>1</v>
      </c>
      <c r="U142" t="b">
        <f t="shared" si="62"/>
        <v>0</v>
      </c>
      <c r="V142" t="b">
        <f t="shared" si="63"/>
        <v>0</v>
      </c>
      <c r="W142">
        <f t="shared" si="64"/>
        <v>3</v>
      </c>
      <c r="X142" t="b">
        <f t="shared" si="65"/>
        <v>0</v>
      </c>
      <c r="Y142">
        <f t="shared" si="77"/>
        <v>1</v>
      </c>
      <c r="AA142" t="b">
        <f t="shared" si="66"/>
        <v>0</v>
      </c>
      <c r="AB142" t="b">
        <f t="shared" si="78"/>
        <v>0</v>
      </c>
      <c r="AC142" t="b">
        <f t="shared" si="79"/>
        <v>0</v>
      </c>
      <c r="AE142" t="b">
        <f t="shared" si="67"/>
        <v>0</v>
      </c>
      <c r="AF142" t="b">
        <f t="shared" si="68"/>
        <v>0</v>
      </c>
      <c r="AG142" t="b">
        <f t="shared" si="69"/>
        <v>0</v>
      </c>
      <c r="AH142" t="b">
        <f t="shared" si="70"/>
        <v>0</v>
      </c>
      <c r="AI142">
        <f t="shared" si="80"/>
        <v>0</v>
      </c>
      <c r="AJ142" t="b">
        <f t="shared" si="81"/>
        <v>0</v>
      </c>
      <c r="AL142" t="b">
        <f t="shared" si="71"/>
        <v>0</v>
      </c>
      <c r="AM142" t="b">
        <f t="shared" si="72"/>
        <v>0</v>
      </c>
      <c r="AN142" t="b">
        <f t="shared" si="73"/>
        <v>0</v>
      </c>
      <c r="AO142" t="b">
        <f t="shared" si="74"/>
        <v>0</v>
      </c>
      <c r="AP142">
        <f t="shared" si="82"/>
        <v>0</v>
      </c>
      <c r="AQ142" t="b">
        <f t="shared" si="83"/>
        <v>0</v>
      </c>
    </row>
    <row r="143" spans="1:43" x14ac:dyDescent="0.25">
      <c r="A143">
        <v>63</v>
      </c>
      <c r="B143" t="s">
        <v>89</v>
      </c>
      <c r="C143">
        <v>8</v>
      </c>
      <c r="D143">
        <v>0</v>
      </c>
      <c r="E143">
        <v>4</v>
      </c>
      <c r="F143">
        <v>2</v>
      </c>
      <c r="G143">
        <v>0</v>
      </c>
      <c r="H143">
        <v>0</v>
      </c>
      <c r="J143" s="1">
        <f t="shared" si="75"/>
        <v>4</v>
      </c>
      <c r="K143">
        <f t="shared" si="56"/>
        <v>6</v>
      </c>
      <c r="M143" t="b">
        <f t="shared" si="57"/>
        <v>0</v>
      </c>
      <c r="N143">
        <f t="shared" si="58"/>
        <v>4</v>
      </c>
      <c r="O143" t="b">
        <f t="shared" si="59"/>
        <v>0</v>
      </c>
      <c r="P143" t="b">
        <f t="shared" si="60"/>
        <v>0</v>
      </c>
      <c r="Q143" t="b">
        <f t="shared" si="61"/>
        <v>0</v>
      </c>
      <c r="R143">
        <f t="shared" si="76"/>
        <v>1</v>
      </c>
      <c r="U143" t="b">
        <f t="shared" si="62"/>
        <v>0</v>
      </c>
      <c r="V143" t="b">
        <f t="shared" si="63"/>
        <v>0</v>
      </c>
      <c r="W143">
        <f t="shared" si="64"/>
        <v>2</v>
      </c>
      <c r="X143" t="b">
        <f t="shared" si="65"/>
        <v>0</v>
      </c>
      <c r="Y143">
        <f t="shared" si="77"/>
        <v>1</v>
      </c>
      <c r="AA143" t="b">
        <f t="shared" si="66"/>
        <v>0</v>
      </c>
      <c r="AB143" t="b">
        <f t="shared" si="78"/>
        <v>0</v>
      </c>
      <c r="AC143" t="b">
        <f t="shared" si="79"/>
        <v>0</v>
      </c>
      <c r="AE143" t="b">
        <f t="shared" si="67"/>
        <v>0</v>
      </c>
      <c r="AF143" t="b">
        <f t="shared" si="68"/>
        <v>0</v>
      </c>
      <c r="AG143" t="b">
        <f t="shared" si="69"/>
        <v>0</v>
      </c>
      <c r="AH143" t="b">
        <f t="shared" si="70"/>
        <v>0</v>
      </c>
      <c r="AI143">
        <f t="shared" si="80"/>
        <v>0</v>
      </c>
      <c r="AJ143" t="b">
        <f t="shared" si="81"/>
        <v>0</v>
      </c>
      <c r="AL143" t="b">
        <f t="shared" si="71"/>
        <v>0</v>
      </c>
      <c r="AM143" t="b">
        <f t="shared" si="72"/>
        <v>0</v>
      </c>
      <c r="AN143" t="b">
        <f t="shared" si="73"/>
        <v>0</v>
      </c>
      <c r="AO143" t="b">
        <f t="shared" si="74"/>
        <v>0</v>
      </c>
      <c r="AP143">
        <f t="shared" si="82"/>
        <v>0</v>
      </c>
      <c r="AQ143" t="b">
        <f t="shared" si="83"/>
        <v>0</v>
      </c>
    </row>
    <row r="144" spans="1:43" x14ac:dyDescent="0.25">
      <c r="A144">
        <v>40</v>
      </c>
      <c r="B144" t="s">
        <v>33</v>
      </c>
      <c r="C144">
        <v>16</v>
      </c>
      <c r="D144">
        <v>4</v>
      </c>
      <c r="E144">
        <v>2</v>
      </c>
      <c r="F144">
        <v>2</v>
      </c>
      <c r="G144">
        <v>0</v>
      </c>
      <c r="H144">
        <v>0</v>
      </c>
      <c r="J144" s="1">
        <f t="shared" si="75"/>
        <v>4</v>
      </c>
      <c r="K144">
        <f t="shared" si="56"/>
        <v>8</v>
      </c>
      <c r="M144">
        <f t="shared" si="57"/>
        <v>4</v>
      </c>
      <c r="N144" t="b">
        <f t="shared" si="58"/>
        <v>0</v>
      </c>
      <c r="O144" t="b">
        <f t="shared" si="59"/>
        <v>0</v>
      </c>
      <c r="P144" t="b">
        <f t="shared" si="60"/>
        <v>0</v>
      </c>
      <c r="Q144" t="b">
        <f t="shared" si="61"/>
        <v>0</v>
      </c>
      <c r="R144">
        <f t="shared" si="76"/>
        <v>1</v>
      </c>
      <c r="U144" t="b">
        <f t="shared" si="62"/>
        <v>0</v>
      </c>
      <c r="V144" t="b">
        <f t="shared" si="63"/>
        <v>0</v>
      </c>
      <c r="W144">
        <f t="shared" si="64"/>
        <v>2</v>
      </c>
      <c r="X144" t="b">
        <f t="shared" si="65"/>
        <v>0</v>
      </c>
      <c r="Y144">
        <f t="shared" si="77"/>
        <v>1</v>
      </c>
      <c r="AA144" t="b">
        <f t="shared" si="66"/>
        <v>0</v>
      </c>
      <c r="AB144" t="b">
        <f t="shared" si="78"/>
        <v>0</v>
      </c>
      <c r="AC144" t="b">
        <f t="shared" si="79"/>
        <v>0</v>
      </c>
      <c r="AE144" t="b">
        <f t="shared" si="67"/>
        <v>0</v>
      </c>
      <c r="AF144" t="b">
        <f t="shared" si="68"/>
        <v>0</v>
      </c>
      <c r="AG144" t="b">
        <f t="shared" si="69"/>
        <v>0</v>
      </c>
      <c r="AH144" t="b">
        <f t="shared" si="70"/>
        <v>0</v>
      </c>
      <c r="AI144">
        <f t="shared" si="80"/>
        <v>0</v>
      </c>
      <c r="AJ144" t="b">
        <f t="shared" si="81"/>
        <v>0</v>
      </c>
      <c r="AL144" t="b">
        <f t="shared" si="71"/>
        <v>0</v>
      </c>
      <c r="AM144" t="b">
        <f t="shared" si="72"/>
        <v>0</v>
      </c>
      <c r="AN144" t="b">
        <f t="shared" si="73"/>
        <v>0</v>
      </c>
      <c r="AO144" t="b">
        <f t="shared" si="74"/>
        <v>0</v>
      </c>
      <c r="AP144">
        <f t="shared" si="82"/>
        <v>0</v>
      </c>
      <c r="AQ144" t="b">
        <f t="shared" si="83"/>
        <v>0</v>
      </c>
    </row>
    <row r="145" spans="1:43" x14ac:dyDescent="0.25">
      <c r="A145">
        <v>47</v>
      </c>
      <c r="B145" t="s">
        <v>47</v>
      </c>
      <c r="C145">
        <v>12</v>
      </c>
      <c r="D145">
        <v>3</v>
      </c>
      <c r="E145">
        <v>2</v>
      </c>
      <c r="F145">
        <v>2</v>
      </c>
      <c r="G145">
        <v>0</v>
      </c>
      <c r="H145">
        <v>0</v>
      </c>
      <c r="J145" s="1">
        <f t="shared" si="75"/>
        <v>3</v>
      </c>
      <c r="K145">
        <f t="shared" si="56"/>
        <v>7</v>
      </c>
      <c r="M145">
        <f t="shared" si="57"/>
        <v>3</v>
      </c>
      <c r="N145" t="b">
        <f t="shared" si="58"/>
        <v>0</v>
      </c>
      <c r="O145" t="b">
        <f t="shared" si="59"/>
        <v>0</v>
      </c>
      <c r="P145" t="b">
        <f t="shared" si="60"/>
        <v>0</v>
      </c>
      <c r="Q145" t="b">
        <f t="shared" si="61"/>
        <v>0</v>
      </c>
      <c r="R145">
        <f t="shared" si="76"/>
        <v>1</v>
      </c>
      <c r="U145" t="b">
        <f t="shared" si="62"/>
        <v>0</v>
      </c>
      <c r="V145" t="b">
        <f t="shared" si="63"/>
        <v>0</v>
      </c>
      <c r="W145">
        <f t="shared" si="64"/>
        <v>2</v>
      </c>
      <c r="X145" t="b">
        <f t="shared" si="65"/>
        <v>0</v>
      </c>
      <c r="Y145">
        <f t="shared" si="77"/>
        <v>1</v>
      </c>
      <c r="AA145" t="b">
        <f t="shared" si="66"/>
        <v>0</v>
      </c>
      <c r="AB145" t="b">
        <f t="shared" si="78"/>
        <v>0</v>
      </c>
      <c r="AC145" t="b">
        <f t="shared" si="79"/>
        <v>0</v>
      </c>
      <c r="AE145" t="b">
        <f t="shared" si="67"/>
        <v>0</v>
      </c>
      <c r="AF145" t="b">
        <f t="shared" si="68"/>
        <v>0</v>
      </c>
      <c r="AG145" t="b">
        <f t="shared" si="69"/>
        <v>0</v>
      </c>
      <c r="AH145" t="b">
        <f t="shared" si="70"/>
        <v>0</v>
      </c>
      <c r="AI145">
        <f t="shared" si="80"/>
        <v>0</v>
      </c>
      <c r="AJ145" t="b">
        <f t="shared" si="81"/>
        <v>0</v>
      </c>
      <c r="AL145" t="b">
        <f t="shared" si="71"/>
        <v>0</v>
      </c>
      <c r="AM145" t="b">
        <f t="shared" si="72"/>
        <v>0</v>
      </c>
      <c r="AN145" t="b">
        <f t="shared" si="73"/>
        <v>0</v>
      </c>
      <c r="AO145" t="b">
        <f t="shared" si="74"/>
        <v>0</v>
      </c>
      <c r="AP145">
        <f t="shared" si="82"/>
        <v>0</v>
      </c>
      <c r="AQ145" t="b">
        <f t="shared" si="83"/>
        <v>0</v>
      </c>
    </row>
    <row r="146" spans="1:43" x14ac:dyDescent="0.25">
      <c r="A146">
        <v>141</v>
      </c>
      <c r="B146" t="s">
        <v>114</v>
      </c>
      <c r="C146">
        <v>8</v>
      </c>
      <c r="D146">
        <v>0</v>
      </c>
      <c r="E146">
        <v>2</v>
      </c>
      <c r="F146">
        <v>2</v>
      </c>
      <c r="G146">
        <v>0</v>
      </c>
      <c r="H146">
        <v>0</v>
      </c>
      <c r="J146" s="1">
        <f t="shared" si="75"/>
        <v>2</v>
      </c>
      <c r="K146">
        <f t="shared" si="56"/>
        <v>4</v>
      </c>
      <c r="M146" t="b">
        <f t="shared" si="57"/>
        <v>0</v>
      </c>
      <c r="N146">
        <f t="shared" si="58"/>
        <v>2</v>
      </c>
      <c r="O146" t="b">
        <f t="shared" si="59"/>
        <v>0</v>
      </c>
      <c r="P146" t="b">
        <f t="shared" si="60"/>
        <v>0</v>
      </c>
      <c r="Q146" t="b">
        <f t="shared" si="61"/>
        <v>0</v>
      </c>
      <c r="R146">
        <f t="shared" si="76"/>
        <v>1</v>
      </c>
      <c r="U146" t="b">
        <f t="shared" si="62"/>
        <v>0</v>
      </c>
      <c r="V146" t="b">
        <f t="shared" si="63"/>
        <v>0</v>
      </c>
      <c r="W146">
        <f t="shared" si="64"/>
        <v>2</v>
      </c>
      <c r="X146" t="b">
        <f t="shared" si="65"/>
        <v>0</v>
      </c>
      <c r="Y146">
        <f t="shared" si="77"/>
        <v>1</v>
      </c>
      <c r="AA146" t="b">
        <f t="shared" si="66"/>
        <v>0</v>
      </c>
      <c r="AB146" t="b">
        <f t="shared" si="78"/>
        <v>0</v>
      </c>
      <c r="AC146" t="b">
        <f t="shared" si="79"/>
        <v>0</v>
      </c>
      <c r="AE146" t="b">
        <f t="shared" si="67"/>
        <v>0</v>
      </c>
      <c r="AF146" t="b">
        <f t="shared" si="68"/>
        <v>0</v>
      </c>
      <c r="AG146" t="b">
        <f t="shared" si="69"/>
        <v>0</v>
      </c>
      <c r="AH146" t="b">
        <f t="shared" si="70"/>
        <v>0</v>
      </c>
      <c r="AI146">
        <f t="shared" si="80"/>
        <v>0</v>
      </c>
      <c r="AJ146" t="b">
        <f t="shared" si="81"/>
        <v>0</v>
      </c>
      <c r="AL146" t="b">
        <f t="shared" si="71"/>
        <v>0</v>
      </c>
      <c r="AM146" t="b">
        <f t="shared" si="72"/>
        <v>0</v>
      </c>
      <c r="AN146" t="b">
        <f t="shared" si="73"/>
        <v>0</v>
      </c>
      <c r="AO146" t="b">
        <f t="shared" si="74"/>
        <v>0</v>
      </c>
      <c r="AP146">
        <f t="shared" si="82"/>
        <v>0</v>
      </c>
      <c r="AQ146" t="b">
        <f t="shared" si="83"/>
        <v>0</v>
      </c>
    </row>
    <row r="147" spans="1:43" x14ac:dyDescent="0.25">
      <c r="B147" t="s">
        <v>29</v>
      </c>
      <c r="C147">
        <v>18</v>
      </c>
      <c r="D147">
        <v>0</v>
      </c>
      <c r="E147">
        <v>2</v>
      </c>
      <c r="F147">
        <v>2</v>
      </c>
      <c r="G147">
        <v>0</v>
      </c>
      <c r="H147">
        <v>0</v>
      </c>
      <c r="J147" s="1">
        <f t="shared" si="75"/>
        <v>2</v>
      </c>
      <c r="K147">
        <f t="shared" si="56"/>
        <v>4</v>
      </c>
      <c r="M147" t="b">
        <f t="shared" si="57"/>
        <v>0</v>
      </c>
      <c r="N147">
        <f t="shared" si="58"/>
        <v>2</v>
      </c>
      <c r="O147" t="b">
        <f t="shared" si="59"/>
        <v>0</v>
      </c>
      <c r="P147" t="b">
        <f t="shared" si="60"/>
        <v>0</v>
      </c>
      <c r="Q147" t="b">
        <f t="shared" si="61"/>
        <v>0</v>
      </c>
      <c r="R147">
        <f t="shared" si="76"/>
        <v>1</v>
      </c>
      <c r="U147" t="b">
        <f t="shared" si="62"/>
        <v>0</v>
      </c>
      <c r="V147" t="b">
        <f t="shared" si="63"/>
        <v>0</v>
      </c>
      <c r="W147">
        <f t="shared" si="64"/>
        <v>2</v>
      </c>
      <c r="X147" t="b">
        <f t="shared" si="65"/>
        <v>0</v>
      </c>
      <c r="Y147">
        <f t="shared" si="77"/>
        <v>1</v>
      </c>
      <c r="AA147" t="b">
        <f t="shared" si="66"/>
        <v>0</v>
      </c>
      <c r="AB147" t="b">
        <f t="shared" si="78"/>
        <v>0</v>
      </c>
      <c r="AC147" t="b">
        <f t="shared" si="79"/>
        <v>0</v>
      </c>
      <c r="AE147" t="b">
        <f t="shared" si="67"/>
        <v>0</v>
      </c>
      <c r="AF147" t="b">
        <f t="shared" si="68"/>
        <v>0</v>
      </c>
      <c r="AG147" t="b">
        <f t="shared" si="69"/>
        <v>0</v>
      </c>
      <c r="AH147" t="b">
        <f t="shared" si="70"/>
        <v>0</v>
      </c>
      <c r="AI147">
        <f t="shared" si="80"/>
        <v>0</v>
      </c>
      <c r="AJ147" t="b">
        <f t="shared" si="81"/>
        <v>0</v>
      </c>
      <c r="AL147" t="b">
        <f t="shared" si="71"/>
        <v>0</v>
      </c>
      <c r="AM147" t="b">
        <f t="shared" si="72"/>
        <v>0</v>
      </c>
      <c r="AN147" t="b">
        <f t="shared" si="73"/>
        <v>0</v>
      </c>
      <c r="AO147" t="b">
        <f t="shared" si="74"/>
        <v>0</v>
      </c>
      <c r="AP147">
        <f t="shared" si="82"/>
        <v>0</v>
      </c>
      <c r="AQ147" t="b">
        <f t="shared" si="83"/>
        <v>0</v>
      </c>
    </row>
    <row r="148" spans="1:43" x14ac:dyDescent="0.25">
      <c r="A148">
        <v>178</v>
      </c>
      <c r="B148" t="s">
        <v>157</v>
      </c>
      <c r="C148">
        <v>6</v>
      </c>
      <c r="D148">
        <v>0</v>
      </c>
      <c r="E148">
        <v>1</v>
      </c>
      <c r="F148">
        <v>2</v>
      </c>
      <c r="G148">
        <v>0</v>
      </c>
      <c r="H148">
        <v>0</v>
      </c>
      <c r="J148" s="1">
        <f t="shared" si="75"/>
        <v>2</v>
      </c>
      <c r="K148">
        <f t="shared" si="56"/>
        <v>3</v>
      </c>
      <c r="M148" t="b">
        <f t="shared" si="57"/>
        <v>0</v>
      </c>
      <c r="N148">
        <f t="shared" si="58"/>
        <v>1</v>
      </c>
      <c r="O148" t="b">
        <f t="shared" si="59"/>
        <v>0</v>
      </c>
      <c r="P148" t="b">
        <f t="shared" si="60"/>
        <v>0</v>
      </c>
      <c r="Q148" t="b">
        <f t="shared" si="61"/>
        <v>0</v>
      </c>
      <c r="R148">
        <f t="shared" si="76"/>
        <v>1</v>
      </c>
      <c r="U148" t="b">
        <f t="shared" si="62"/>
        <v>0</v>
      </c>
      <c r="V148" t="b">
        <f t="shared" si="63"/>
        <v>0</v>
      </c>
      <c r="W148">
        <f t="shared" si="64"/>
        <v>2</v>
      </c>
      <c r="X148" t="b">
        <f t="shared" si="65"/>
        <v>0</v>
      </c>
      <c r="Y148">
        <f t="shared" si="77"/>
        <v>1</v>
      </c>
      <c r="AA148" t="b">
        <f t="shared" si="66"/>
        <v>0</v>
      </c>
      <c r="AB148" t="b">
        <f t="shared" si="78"/>
        <v>0</v>
      </c>
      <c r="AC148" t="b">
        <f t="shared" si="79"/>
        <v>0</v>
      </c>
      <c r="AE148" t="b">
        <f t="shared" si="67"/>
        <v>0</v>
      </c>
      <c r="AF148" t="b">
        <f t="shared" si="68"/>
        <v>0</v>
      </c>
      <c r="AG148" t="b">
        <f t="shared" si="69"/>
        <v>0</v>
      </c>
      <c r="AH148" t="b">
        <f t="shared" si="70"/>
        <v>0</v>
      </c>
      <c r="AI148">
        <f t="shared" si="80"/>
        <v>0</v>
      </c>
      <c r="AJ148" t="b">
        <f t="shared" si="81"/>
        <v>0</v>
      </c>
      <c r="AL148" t="b">
        <f t="shared" si="71"/>
        <v>0</v>
      </c>
      <c r="AM148" t="b">
        <f t="shared" si="72"/>
        <v>0</v>
      </c>
      <c r="AN148" t="b">
        <f t="shared" si="73"/>
        <v>0</v>
      </c>
      <c r="AO148" t="b">
        <f t="shared" si="74"/>
        <v>0</v>
      </c>
      <c r="AP148">
        <f t="shared" si="82"/>
        <v>0</v>
      </c>
      <c r="AQ148" t="b">
        <f t="shared" si="83"/>
        <v>0</v>
      </c>
    </row>
    <row r="149" spans="1:43" x14ac:dyDescent="0.25">
      <c r="A149">
        <v>176</v>
      </c>
      <c r="B149" t="s">
        <v>215</v>
      </c>
      <c r="C149">
        <v>4</v>
      </c>
      <c r="D149">
        <v>0</v>
      </c>
      <c r="E149">
        <v>1</v>
      </c>
      <c r="F149">
        <v>2</v>
      </c>
      <c r="G149">
        <v>0</v>
      </c>
      <c r="H149">
        <v>0</v>
      </c>
      <c r="J149" s="1">
        <f t="shared" si="75"/>
        <v>2</v>
      </c>
      <c r="K149">
        <f t="shared" si="56"/>
        <v>3</v>
      </c>
      <c r="M149" t="b">
        <f t="shared" si="57"/>
        <v>0</v>
      </c>
      <c r="N149">
        <f t="shared" si="58"/>
        <v>1</v>
      </c>
      <c r="O149" t="b">
        <f t="shared" si="59"/>
        <v>0</v>
      </c>
      <c r="P149" t="b">
        <f t="shared" si="60"/>
        <v>0</v>
      </c>
      <c r="Q149" t="b">
        <f t="shared" si="61"/>
        <v>0</v>
      </c>
      <c r="R149">
        <f t="shared" si="76"/>
        <v>1</v>
      </c>
      <c r="U149" t="b">
        <f t="shared" si="62"/>
        <v>0</v>
      </c>
      <c r="V149" t="b">
        <f t="shared" si="63"/>
        <v>0</v>
      </c>
      <c r="W149">
        <f t="shared" si="64"/>
        <v>2</v>
      </c>
      <c r="X149" t="b">
        <f t="shared" si="65"/>
        <v>0</v>
      </c>
      <c r="Y149">
        <f t="shared" si="77"/>
        <v>1</v>
      </c>
      <c r="AA149" t="b">
        <f t="shared" si="66"/>
        <v>0</v>
      </c>
      <c r="AB149" t="b">
        <f t="shared" si="78"/>
        <v>0</v>
      </c>
      <c r="AC149" t="b">
        <f t="shared" si="79"/>
        <v>0</v>
      </c>
      <c r="AE149" t="b">
        <f t="shared" si="67"/>
        <v>0</v>
      </c>
      <c r="AF149" t="b">
        <f t="shared" si="68"/>
        <v>0</v>
      </c>
      <c r="AG149" t="b">
        <f t="shared" si="69"/>
        <v>0</v>
      </c>
      <c r="AH149" t="b">
        <f t="shared" si="70"/>
        <v>0</v>
      </c>
      <c r="AI149">
        <f t="shared" si="80"/>
        <v>0</v>
      </c>
      <c r="AJ149" t="b">
        <f t="shared" si="81"/>
        <v>0</v>
      </c>
      <c r="AL149" t="b">
        <f t="shared" si="71"/>
        <v>0</v>
      </c>
      <c r="AM149" t="b">
        <f t="shared" si="72"/>
        <v>0</v>
      </c>
      <c r="AN149" t="b">
        <f t="shared" si="73"/>
        <v>0</v>
      </c>
      <c r="AO149" t="b">
        <f t="shared" si="74"/>
        <v>0</v>
      </c>
      <c r="AP149">
        <f t="shared" si="82"/>
        <v>0</v>
      </c>
      <c r="AQ149" t="b">
        <f t="shared" si="83"/>
        <v>0</v>
      </c>
    </row>
    <row r="150" spans="1:43" x14ac:dyDescent="0.25">
      <c r="A150">
        <v>109</v>
      </c>
      <c r="B150" t="s">
        <v>62</v>
      </c>
      <c r="C150">
        <v>11</v>
      </c>
      <c r="D150">
        <v>4</v>
      </c>
      <c r="E150">
        <v>0</v>
      </c>
      <c r="F150">
        <v>2</v>
      </c>
      <c r="G150">
        <v>0</v>
      </c>
      <c r="H150">
        <v>0</v>
      </c>
      <c r="J150" s="1">
        <f t="shared" si="75"/>
        <v>4</v>
      </c>
      <c r="K150">
        <f t="shared" si="56"/>
        <v>6</v>
      </c>
      <c r="M150">
        <f t="shared" si="57"/>
        <v>4</v>
      </c>
      <c r="N150" t="b">
        <f t="shared" si="58"/>
        <v>0</v>
      </c>
      <c r="O150">
        <f t="shared" si="59"/>
        <v>2</v>
      </c>
      <c r="P150" t="b">
        <f t="shared" si="60"/>
        <v>0</v>
      </c>
      <c r="Q150" t="b">
        <f t="shared" si="61"/>
        <v>0</v>
      </c>
      <c r="R150">
        <f t="shared" si="76"/>
        <v>2</v>
      </c>
      <c r="U150">
        <f t="shared" si="62"/>
        <v>4</v>
      </c>
      <c r="V150" t="b">
        <f t="shared" si="63"/>
        <v>0</v>
      </c>
      <c r="W150">
        <f t="shared" si="64"/>
        <v>2</v>
      </c>
      <c r="X150" t="b">
        <f t="shared" si="65"/>
        <v>0</v>
      </c>
      <c r="Y150">
        <f t="shared" si="77"/>
        <v>2</v>
      </c>
      <c r="AA150" t="b">
        <f t="shared" si="66"/>
        <v>0</v>
      </c>
      <c r="AB150" t="b">
        <f t="shared" si="78"/>
        <v>0</v>
      </c>
      <c r="AC150">
        <f t="shared" si="79"/>
        <v>1</v>
      </c>
      <c r="AE150" t="b">
        <f t="shared" si="67"/>
        <v>0</v>
      </c>
      <c r="AF150" t="b">
        <f t="shared" si="68"/>
        <v>0</v>
      </c>
      <c r="AG150" t="b">
        <f t="shared" si="69"/>
        <v>0</v>
      </c>
      <c r="AH150" t="b">
        <f t="shared" si="70"/>
        <v>0</v>
      </c>
      <c r="AI150">
        <f t="shared" si="80"/>
        <v>0</v>
      </c>
      <c r="AJ150" t="b">
        <f t="shared" si="81"/>
        <v>0</v>
      </c>
      <c r="AL150" t="b">
        <f t="shared" si="71"/>
        <v>0</v>
      </c>
      <c r="AM150" t="b">
        <f t="shared" si="72"/>
        <v>0</v>
      </c>
      <c r="AN150" t="b">
        <f t="shared" si="73"/>
        <v>0</v>
      </c>
      <c r="AO150" t="b">
        <f t="shared" si="74"/>
        <v>0</v>
      </c>
      <c r="AP150">
        <f t="shared" si="82"/>
        <v>0</v>
      </c>
      <c r="AQ150" t="b">
        <f t="shared" si="83"/>
        <v>0</v>
      </c>
    </row>
    <row r="151" spans="1:43" x14ac:dyDescent="0.25">
      <c r="A151">
        <v>191</v>
      </c>
      <c r="B151" t="s">
        <v>376</v>
      </c>
      <c r="C151">
        <v>2</v>
      </c>
      <c r="D151">
        <v>0</v>
      </c>
      <c r="E151">
        <v>0</v>
      </c>
      <c r="F151">
        <v>2</v>
      </c>
      <c r="G151">
        <v>0</v>
      </c>
      <c r="H151">
        <v>0</v>
      </c>
      <c r="J151" s="1">
        <f t="shared" si="75"/>
        <v>2</v>
      </c>
      <c r="K151">
        <f t="shared" si="56"/>
        <v>2</v>
      </c>
      <c r="M151" t="b">
        <f t="shared" si="57"/>
        <v>0</v>
      </c>
      <c r="N151" t="b">
        <f t="shared" si="58"/>
        <v>0</v>
      </c>
      <c r="O151">
        <f t="shared" si="59"/>
        <v>2</v>
      </c>
      <c r="P151" t="b">
        <f t="shared" si="60"/>
        <v>0</v>
      </c>
      <c r="Q151" t="b">
        <f t="shared" si="61"/>
        <v>0</v>
      </c>
      <c r="R151">
        <f t="shared" si="76"/>
        <v>1</v>
      </c>
      <c r="U151" t="b">
        <f t="shared" si="62"/>
        <v>0</v>
      </c>
      <c r="V151" t="b">
        <f t="shared" si="63"/>
        <v>0</v>
      </c>
      <c r="W151">
        <f t="shared" si="64"/>
        <v>2</v>
      </c>
      <c r="X151" t="b">
        <f t="shared" si="65"/>
        <v>0</v>
      </c>
      <c r="Y151">
        <f t="shared" si="77"/>
        <v>1</v>
      </c>
      <c r="AA151" t="b">
        <f t="shared" si="66"/>
        <v>0</v>
      </c>
      <c r="AB151" t="b">
        <f t="shared" si="78"/>
        <v>0</v>
      </c>
      <c r="AC151" t="b">
        <f t="shared" si="79"/>
        <v>0</v>
      </c>
      <c r="AE151" t="b">
        <f t="shared" si="67"/>
        <v>0</v>
      </c>
      <c r="AF151" t="b">
        <f t="shared" si="68"/>
        <v>0</v>
      </c>
      <c r="AG151" t="b">
        <f t="shared" si="69"/>
        <v>0</v>
      </c>
      <c r="AH151" t="b">
        <f t="shared" si="70"/>
        <v>0</v>
      </c>
      <c r="AI151">
        <f t="shared" si="80"/>
        <v>0</v>
      </c>
      <c r="AJ151" t="b">
        <f t="shared" si="81"/>
        <v>0</v>
      </c>
      <c r="AL151" t="b">
        <f t="shared" si="71"/>
        <v>0</v>
      </c>
      <c r="AM151" t="b">
        <f t="shared" si="72"/>
        <v>0</v>
      </c>
      <c r="AN151" t="b">
        <f t="shared" si="73"/>
        <v>0</v>
      </c>
      <c r="AO151" t="b">
        <f t="shared" si="74"/>
        <v>0</v>
      </c>
      <c r="AP151">
        <f t="shared" si="82"/>
        <v>0</v>
      </c>
      <c r="AQ151" t="b">
        <f t="shared" si="83"/>
        <v>0</v>
      </c>
    </row>
    <row r="152" spans="1:43" x14ac:dyDescent="0.25">
      <c r="A152">
        <v>219</v>
      </c>
      <c r="B152" t="s">
        <v>103</v>
      </c>
      <c r="C152">
        <v>9</v>
      </c>
      <c r="D152">
        <v>0</v>
      </c>
      <c r="E152">
        <v>0</v>
      </c>
      <c r="F152">
        <v>2</v>
      </c>
      <c r="G152">
        <v>0</v>
      </c>
      <c r="H152">
        <v>0</v>
      </c>
      <c r="J152" s="1">
        <f t="shared" si="75"/>
        <v>2</v>
      </c>
      <c r="K152">
        <f t="shared" si="56"/>
        <v>2</v>
      </c>
      <c r="M152" t="b">
        <f t="shared" si="57"/>
        <v>0</v>
      </c>
      <c r="N152" t="b">
        <f t="shared" si="58"/>
        <v>0</v>
      </c>
      <c r="O152">
        <f t="shared" si="59"/>
        <v>2</v>
      </c>
      <c r="P152" t="b">
        <f t="shared" si="60"/>
        <v>0</v>
      </c>
      <c r="Q152" t="b">
        <f t="shared" si="61"/>
        <v>0</v>
      </c>
      <c r="R152">
        <f t="shared" si="76"/>
        <v>1</v>
      </c>
      <c r="U152" t="b">
        <f t="shared" si="62"/>
        <v>0</v>
      </c>
      <c r="V152" t="b">
        <f t="shared" si="63"/>
        <v>0</v>
      </c>
      <c r="W152">
        <f t="shared" si="64"/>
        <v>2</v>
      </c>
      <c r="X152" t="b">
        <f t="shared" si="65"/>
        <v>0</v>
      </c>
      <c r="Y152">
        <f t="shared" si="77"/>
        <v>1</v>
      </c>
      <c r="AA152" t="b">
        <f t="shared" si="66"/>
        <v>0</v>
      </c>
      <c r="AB152" t="b">
        <f t="shared" si="78"/>
        <v>0</v>
      </c>
      <c r="AC152" t="b">
        <f t="shared" si="79"/>
        <v>0</v>
      </c>
      <c r="AE152" t="b">
        <f t="shared" si="67"/>
        <v>0</v>
      </c>
      <c r="AF152" t="b">
        <f t="shared" si="68"/>
        <v>0</v>
      </c>
      <c r="AG152" t="b">
        <f t="shared" si="69"/>
        <v>0</v>
      </c>
      <c r="AH152" t="b">
        <f t="shared" si="70"/>
        <v>0</v>
      </c>
      <c r="AI152">
        <f t="shared" si="80"/>
        <v>0</v>
      </c>
      <c r="AJ152" t="b">
        <f t="shared" si="81"/>
        <v>0</v>
      </c>
      <c r="AL152" t="b">
        <f t="shared" si="71"/>
        <v>0</v>
      </c>
      <c r="AM152" t="b">
        <f t="shared" si="72"/>
        <v>0</v>
      </c>
      <c r="AN152" t="b">
        <f t="shared" si="73"/>
        <v>0</v>
      </c>
      <c r="AO152" t="b">
        <f t="shared" si="74"/>
        <v>0</v>
      </c>
      <c r="AP152">
        <f t="shared" si="82"/>
        <v>0</v>
      </c>
      <c r="AQ152" t="b">
        <f t="shared" si="83"/>
        <v>0</v>
      </c>
    </row>
    <row r="153" spans="1:43" x14ac:dyDescent="0.25">
      <c r="A153">
        <v>252</v>
      </c>
      <c r="B153" t="s">
        <v>102</v>
      </c>
      <c r="C153">
        <v>9</v>
      </c>
      <c r="D153">
        <v>0</v>
      </c>
      <c r="E153">
        <v>0</v>
      </c>
      <c r="F153">
        <v>2</v>
      </c>
      <c r="G153">
        <v>0</v>
      </c>
      <c r="H153">
        <v>0</v>
      </c>
      <c r="J153" s="1">
        <f t="shared" si="75"/>
        <v>2</v>
      </c>
      <c r="K153">
        <f t="shared" si="56"/>
        <v>2</v>
      </c>
      <c r="M153" t="b">
        <f t="shared" si="57"/>
        <v>0</v>
      </c>
      <c r="N153" t="b">
        <f t="shared" si="58"/>
        <v>0</v>
      </c>
      <c r="O153">
        <f t="shared" si="59"/>
        <v>2</v>
      </c>
      <c r="P153" t="b">
        <f t="shared" si="60"/>
        <v>0</v>
      </c>
      <c r="Q153" t="b">
        <f t="shared" si="61"/>
        <v>0</v>
      </c>
      <c r="R153">
        <f t="shared" si="76"/>
        <v>1</v>
      </c>
      <c r="U153" t="b">
        <f t="shared" si="62"/>
        <v>0</v>
      </c>
      <c r="V153" t="b">
        <f t="shared" si="63"/>
        <v>0</v>
      </c>
      <c r="W153">
        <f t="shared" si="64"/>
        <v>2</v>
      </c>
      <c r="X153" t="b">
        <f t="shared" si="65"/>
        <v>0</v>
      </c>
      <c r="Y153">
        <f t="shared" si="77"/>
        <v>1</v>
      </c>
      <c r="AA153" t="b">
        <f t="shared" si="66"/>
        <v>0</v>
      </c>
      <c r="AB153" t="b">
        <f t="shared" si="78"/>
        <v>0</v>
      </c>
      <c r="AC153" t="b">
        <f t="shared" si="79"/>
        <v>0</v>
      </c>
      <c r="AE153" t="b">
        <f t="shared" si="67"/>
        <v>0</v>
      </c>
      <c r="AF153" t="b">
        <f t="shared" si="68"/>
        <v>0</v>
      </c>
      <c r="AG153" t="b">
        <f t="shared" si="69"/>
        <v>0</v>
      </c>
      <c r="AH153" t="b">
        <f t="shared" si="70"/>
        <v>0</v>
      </c>
      <c r="AI153">
        <f t="shared" si="80"/>
        <v>0</v>
      </c>
      <c r="AJ153" t="b">
        <f t="shared" si="81"/>
        <v>0</v>
      </c>
      <c r="AL153" t="b">
        <f t="shared" si="71"/>
        <v>0</v>
      </c>
      <c r="AM153" t="b">
        <f t="shared" si="72"/>
        <v>0</v>
      </c>
      <c r="AN153" t="b">
        <f t="shared" si="73"/>
        <v>0</v>
      </c>
      <c r="AO153" t="b">
        <f t="shared" si="74"/>
        <v>0</v>
      </c>
      <c r="AP153">
        <f t="shared" si="82"/>
        <v>0</v>
      </c>
      <c r="AQ153" t="b">
        <f t="shared" si="83"/>
        <v>0</v>
      </c>
    </row>
    <row r="154" spans="1:43" x14ac:dyDescent="0.25">
      <c r="A154">
        <v>271</v>
      </c>
      <c r="B154" t="s">
        <v>298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0</v>
      </c>
      <c r="J154" s="1">
        <f t="shared" si="75"/>
        <v>2</v>
      </c>
      <c r="K154">
        <f t="shared" si="56"/>
        <v>2</v>
      </c>
      <c r="M154" t="b">
        <f t="shared" si="57"/>
        <v>0</v>
      </c>
      <c r="N154" t="b">
        <f t="shared" si="58"/>
        <v>0</v>
      </c>
      <c r="O154">
        <f t="shared" si="59"/>
        <v>2</v>
      </c>
      <c r="P154" t="b">
        <f t="shared" si="60"/>
        <v>0</v>
      </c>
      <c r="Q154" t="b">
        <f t="shared" si="61"/>
        <v>0</v>
      </c>
      <c r="R154">
        <f t="shared" si="76"/>
        <v>1</v>
      </c>
      <c r="U154" t="b">
        <f t="shared" si="62"/>
        <v>0</v>
      </c>
      <c r="V154" t="b">
        <f t="shared" si="63"/>
        <v>0</v>
      </c>
      <c r="W154">
        <f t="shared" si="64"/>
        <v>2</v>
      </c>
      <c r="X154" t="b">
        <f t="shared" si="65"/>
        <v>0</v>
      </c>
      <c r="Y154">
        <f t="shared" si="77"/>
        <v>1</v>
      </c>
      <c r="AA154" t="b">
        <f t="shared" si="66"/>
        <v>0</v>
      </c>
      <c r="AB154" t="b">
        <f t="shared" si="78"/>
        <v>0</v>
      </c>
      <c r="AC154" t="b">
        <f t="shared" si="79"/>
        <v>0</v>
      </c>
      <c r="AE154" t="b">
        <f t="shared" si="67"/>
        <v>0</v>
      </c>
      <c r="AF154" t="b">
        <f t="shared" si="68"/>
        <v>0</v>
      </c>
      <c r="AG154" t="b">
        <f t="shared" si="69"/>
        <v>0</v>
      </c>
      <c r="AH154" t="b">
        <f t="shared" si="70"/>
        <v>0</v>
      </c>
      <c r="AI154">
        <f t="shared" si="80"/>
        <v>0</v>
      </c>
      <c r="AJ154" t="b">
        <f t="shared" si="81"/>
        <v>0</v>
      </c>
      <c r="AL154" t="b">
        <f t="shared" si="71"/>
        <v>0</v>
      </c>
      <c r="AM154" t="b">
        <f t="shared" si="72"/>
        <v>0</v>
      </c>
      <c r="AN154" t="b">
        <f t="shared" si="73"/>
        <v>0</v>
      </c>
      <c r="AO154" t="b">
        <f t="shared" si="74"/>
        <v>0</v>
      </c>
      <c r="AP154">
        <f t="shared" si="82"/>
        <v>0</v>
      </c>
      <c r="AQ154" t="b">
        <f t="shared" si="83"/>
        <v>0</v>
      </c>
    </row>
    <row r="155" spans="1:43" x14ac:dyDescent="0.25">
      <c r="A155">
        <v>216</v>
      </c>
      <c r="B155" t="s">
        <v>284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J155" s="1">
        <f t="shared" si="75"/>
        <v>2</v>
      </c>
      <c r="K155">
        <f t="shared" si="56"/>
        <v>2</v>
      </c>
      <c r="M155" t="b">
        <f t="shared" si="57"/>
        <v>0</v>
      </c>
      <c r="N155" t="b">
        <f t="shared" si="58"/>
        <v>0</v>
      </c>
      <c r="O155">
        <f t="shared" si="59"/>
        <v>2</v>
      </c>
      <c r="P155" t="b">
        <f t="shared" si="60"/>
        <v>0</v>
      </c>
      <c r="Q155" t="b">
        <f t="shared" si="61"/>
        <v>0</v>
      </c>
      <c r="R155">
        <f t="shared" si="76"/>
        <v>1</v>
      </c>
      <c r="U155" t="b">
        <f t="shared" si="62"/>
        <v>0</v>
      </c>
      <c r="V155" t="b">
        <f t="shared" si="63"/>
        <v>0</v>
      </c>
      <c r="W155">
        <f t="shared" si="64"/>
        <v>2</v>
      </c>
      <c r="X155" t="b">
        <f t="shared" si="65"/>
        <v>0</v>
      </c>
      <c r="Y155">
        <f t="shared" si="77"/>
        <v>1</v>
      </c>
      <c r="AA155" t="b">
        <f t="shared" si="66"/>
        <v>0</v>
      </c>
      <c r="AB155" t="b">
        <f t="shared" si="78"/>
        <v>0</v>
      </c>
      <c r="AC155" t="b">
        <f t="shared" si="79"/>
        <v>0</v>
      </c>
      <c r="AE155" t="b">
        <f t="shared" si="67"/>
        <v>0</v>
      </c>
      <c r="AF155" t="b">
        <f t="shared" si="68"/>
        <v>0</v>
      </c>
      <c r="AG155" t="b">
        <f t="shared" si="69"/>
        <v>0</v>
      </c>
      <c r="AH155" t="b">
        <f t="shared" si="70"/>
        <v>0</v>
      </c>
      <c r="AI155">
        <f t="shared" si="80"/>
        <v>0</v>
      </c>
      <c r="AJ155" t="b">
        <f t="shared" si="81"/>
        <v>0</v>
      </c>
      <c r="AL155" t="b">
        <f t="shared" si="71"/>
        <v>0</v>
      </c>
      <c r="AM155" t="b">
        <f t="shared" si="72"/>
        <v>0</v>
      </c>
      <c r="AN155" t="b">
        <f t="shared" si="73"/>
        <v>0</v>
      </c>
      <c r="AO155" t="b">
        <f t="shared" si="74"/>
        <v>0</v>
      </c>
      <c r="AP155">
        <f t="shared" si="82"/>
        <v>0</v>
      </c>
      <c r="AQ155" t="b">
        <f t="shared" si="83"/>
        <v>0</v>
      </c>
    </row>
    <row r="156" spans="1:43" x14ac:dyDescent="0.25">
      <c r="A156">
        <v>211</v>
      </c>
      <c r="B156" t="s">
        <v>255</v>
      </c>
      <c r="C156">
        <v>3</v>
      </c>
      <c r="D156">
        <v>0</v>
      </c>
      <c r="E156">
        <v>0</v>
      </c>
      <c r="F156">
        <v>2</v>
      </c>
      <c r="G156">
        <v>0</v>
      </c>
      <c r="H156">
        <v>0</v>
      </c>
      <c r="J156" s="1">
        <f t="shared" si="75"/>
        <v>2</v>
      </c>
      <c r="K156">
        <f t="shared" si="56"/>
        <v>2</v>
      </c>
      <c r="M156" t="b">
        <f t="shared" si="57"/>
        <v>0</v>
      </c>
      <c r="N156" t="b">
        <f t="shared" si="58"/>
        <v>0</v>
      </c>
      <c r="O156">
        <f t="shared" si="59"/>
        <v>2</v>
      </c>
      <c r="P156" t="b">
        <f t="shared" si="60"/>
        <v>0</v>
      </c>
      <c r="Q156" t="b">
        <f t="shared" si="61"/>
        <v>0</v>
      </c>
      <c r="R156">
        <f t="shared" si="76"/>
        <v>1</v>
      </c>
      <c r="U156" t="b">
        <f t="shared" si="62"/>
        <v>0</v>
      </c>
      <c r="V156" t="b">
        <f t="shared" si="63"/>
        <v>0</v>
      </c>
      <c r="W156">
        <f t="shared" si="64"/>
        <v>2</v>
      </c>
      <c r="X156" t="b">
        <f t="shared" si="65"/>
        <v>0</v>
      </c>
      <c r="Y156">
        <f t="shared" si="77"/>
        <v>1</v>
      </c>
      <c r="AA156" t="b">
        <f t="shared" si="66"/>
        <v>0</v>
      </c>
      <c r="AB156" t="b">
        <f t="shared" si="78"/>
        <v>0</v>
      </c>
      <c r="AC156" t="b">
        <f t="shared" si="79"/>
        <v>0</v>
      </c>
      <c r="AE156" t="b">
        <f t="shared" si="67"/>
        <v>0</v>
      </c>
      <c r="AF156" t="b">
        <f t="shared" si="68"/>
        <v>0</v>
      </c>
      <c r="AG156" t="b">
        <f t="shared" si="69"/>
        <v>0</v>
      </c>
      <c r="AH156" t="b">
        <f t="shared" si="70"/>
        <v>0</v>
      </c>
      <c r="AI156">
        <f t="shared" si="80"/>
        <v>0</v>
      </c>
      <c r="AJ156" t="b">
        <f t="shared" si="81"/>
        <v>0</v>
      </c>
      <c r="AL156" t="b">
        <f t="shared" si="71"/>
        <v>0</v>
      </c>
      <c r="AM156" t="b">
        <f t="shared" si="72"/>
        <v>0</v>
      </c>
      <c r="AN156" t="b">
        <f t="shared" si="73"/>
        <v>0</v>
      </c>
      <c r="AO156" t="b">
        <f t="shared" si="74"/>
        <v>0</v>
      </c>
      <c r="AP156">
        <f t="shared" si="82"/>
        <v>0</v>
      </c>
      <c r="AQ156" t="b">
        <f t="shared" si="83"/>
        <v>0</v>
      </c>
    </row>
    <row r="157" spans="1:43" x14ac:dyDescent="0.25">
      <c r="A157">
        <v>268</v>
      </c>
      <c r="B157" t="s">
        <v>296</v>
      </c>
      <c r="C157">
        <v>1</v>
      </c>
      <c r="D157">
        <v>0</v>
      </c>
      <c r="E157">
        <v>0</v>
      </c>
      <c r="F157">
        <v>2</v>
      </c>
      <c r="G157">
        <v>0</v>
      </c>
      <c r="H157">
        <v>0</v>
      </c>
      <c r="J157" s="1">
        <f t="shared" si="75"/>
        <v>2</v>
      </c>
      <c r="K157">
        <f t="shared" si="56"/>
        <v>2</v>
      </c>
      <c r="M157" t="b">
        <f t="shared" si="57"/>
        <v>0</v>
      </c>
      <c r="N157" t="b">
        <f t="shared" si="58"/>
        <v>0</v>
      </c>
      <c r="O157">
        <f t="shared" si="59"/>
        <v>2</v>
      </c>
      <c r="P157" t="b">
        <f t="shared" si="60"/>
        <v>0</v>
      </c>
      <c r="Q157" t="b">
        <f t="shared" si="61"/>
        <v>0</v>
      </c>
      <c r="R157">
        <f t="shared" si="76"/>
        <v>1</v>
      </c>
      <c r="U157" t="b">
        <f t="shared" si="62"/>
        <v>0</v>
      </c>
      <c r="V157" t="b">
        <f t="shared" si="63"/>
        <v>0</v>
      </c>
      <c r="W157">
        <f t="shared" si="64"/>
        <v>2</v>
      </c>
      <c r="X157" t="b">
        <f t="shared" si="65"/>
        <v>0</v>
      </c>
      <c r="Y157">
        <f t="shared" si="77"/>
        <v>1</v>
      </c>
      <c r="AA157" t="b">
        <f t="shared" si="66"/>
        <v>0</v>
      </c>
      <c r="AB157" t="b">
        <f t="shared" si="78"/>
        <v>0</v>
      </c>
      <c r="AC157" t="b">
        <f t="shared" si="79"/>
        <v>0</v>
      </c>
      <c r="AE157" t="b">
        <f t="shared" si="67"/>
        <v>0</v>
      </c>
      <c r="AF157" t="b">
        <f t="shared" si="68"/>
        <v>0</v>
      </c>
      <c r="AG157" t="b">
        <f t="shared" si="69"/>
        <v>0</v>
      </c>
      <c r="AH157" t="b">
        <f t="shared" si="70"/>
        <v>0</v>
      </c>
      <c r="AI157">
        <f t="shared" si="80"/>
        <v>0</v>
      </c>
      <c r="AJ157" t="b">
        <f t="shared" si="81"/>
        <v>0</v>
      </c>
      <c r="AL157" t="b">
        <f t="shared" si="71"/>
        <v>0</v>
      </c>
      <c r="AM157" t="b">
        <f t="shared" si="72"/>
        <v>0</v>
      </c>
      <c r="AN157" t="b">
        <f t="shared" si="73"/>
        <v>0</v>
      </c>
      <c r="AO157" t="b">
        <f t="shared" si="74"/>
        <v>0</v>
      </c>
      <c r="AP157">
        <f t="shared" si="82"/>
        <v>0</v>
      </c>
      <c r="AQ157" t="b">
        <f t="shared" si="83"/>
        <v>0</v>
      </c>
    </row>
    <row r="158" spans="1:43" x14ac:dyDescent="0.25">
      <c r="A158">
        <v>204</v>
      </c>
      <c r="B158" t="s">
        <v>245</v>
      </c>
      <c r="C158">
        <v>3</v>
      </c>
      <c r="D158">
        <v>0</v>
      </c>
      <c r="E158">
        <v>0</v>
      </c>
      <c r="F158">
        <v>2</v>
      </c>
      <c r="G158">
        <v>0</v>
      </c>
      <c r="H158">
        <v>0</v>
      </c>
      <c r="J158" s="1">
        <f t="shared" si="75"/>
        <v>2</v>
      </c>
      <c r="K158">
        <f t="shared" si="56"/>
        <v>2</v>
      </c>
      <c r="M158" t="b">
        <f t="shared" si="57"/>
        <v>0</v>
      </c>
      <c r="N158" t="b">
        <f t="shared" si="58"/>
        <v>0</v>
      </c>
      <c r="O158">
        <f t="shared" si="59"/>
        <v>2</v>
      </c>
      <c r="P158" t="b">
        <f t="shared" si="60"/>
        <v>0</v>
      </c>
      <c r="Q158" t="b">
        <f t="shared" si="61"/>
        <v>0</v>
      </c>
      <c r="R158">
        <f t="shared" si="76"/>
        <v>1</v>
      </c>
      <c r="U158" t="b">
        <f t="shared" si="62"/>
        <v>0</v>
      </c>
      <c r="V158" t="b">
        <f t="shared" si="63"/>
        <v>0</v>
      </c>
      <c r="W158">
        <f t="shared" si="64"/>
        <v>2</v>
      </c>
      <c r="X158" t="b">
        <f t="shared" si="65"/>
        <v>0</v>
      </c>
      <c r="Y158">
        <f t="shared" si="77"/>
        <v>1</v>
      </c>
      <c r="AA158" t="b">
        <f t="shared" si="66"/>
        <v>0</v>
      </c>
      <c r="AB158" t="b">
        <f t="shared" si="78"/>
        <v>0</v>
      </c>
      <c r="AC158" t="b">
        <f t="shared" si="79"/>
        <v>0</v>
      </c>
      <c r="AE158" t="b">
        <f t="shared" si="67"/>
        <v>0</v>
      </c>
      <c r="AF158" t="b">
        <f t="shared" si="68"/>
        <v>0</v>
      </c>
      <c r="AG158" t="b">
        <f t="shared" si="69"/>
        <v>0</v>
      </c>
      <c r="AH158" t="b">
        <f t="shared" si="70"/>
        <v>0</v>
      </c>
      <c r="AI158">
        <f t="shared" si="80"/>
        <v>0</v>
      </c>
      <c r="AJ158" t="b">
        <f t="shared" si="81"/>
        <v>0</v>
      </c>
      <c r="AL158" t="b">
        <f t="shared" si="71"/>
        <v>0</v>
      </c>
      <c r="AM158" t="b">
        <f t="shared" si="72"/>
        <v>0</v>
      </c>
      <c r="AN158" t="b">
        <f t="shared" si="73"/>
        <v>0</v>
      </c>
      <c r="AO158" t="b">
        <f t="shared" si="74"/>
        <v>0</v>
      </c>
      <c r="AP158">
        <f t="shared" si="82"/>
        <v>0</v>
      </c>
      <c r="AQ158" t="b">
        <f t="shared" si="83"/>
        <v>0</v>
      </c>
    </row>
    <row r="159" spans="1:43" x14ac:dyDescent="0.25">
      <c r="A159">
        <v>266</v>
      </c>
      <c r="B159" t="s">
        <v>294</v>
      </c>
      <c r="C159">
        <v>4</v>
      </c>
      <c r="D159">
        <v>0</v>
      </c>
      <c r="E159">
        <v>0</v>
      </c>
      <c r="F159">
        <v>2</v>
      </c>
      <c r="G159">
        <v>0</v>
      </c>
      <c r="H159">
        <v>0</v>
      </c>
      <c r="J159" s="1">
        <f t="shared" si="75"/>
        <v>2</v>
      </c>
      <c r="K159">
        <f t="shared" si="56"/>
        <v>2</v>
      </c>
      <c r="M159" t="b">
        <f t="shared" si="57"/>
        <v>0</v>
      </c>
      <c r="N159" t="b">
        <f t="shared" si="58"/>
        <v>0</v>
      </c>
      <c r="O159">
        <f t="shared" si="59"/>
        <v>2</v>
      </c>
      <c r="P159" t="b">
        <f t="shared" si="60"/>
        <v>0</v>
      </c>
      <c r="Q159" t="b">
        <f t="shared" si="61"/>
        <v>0</v>
      </c>
      <c r="R159">
        <f t="shared" si="76"/>
        <v>1</v>
      </c>
      <c r="U159" t="b">
        <f t="shared" si="62"/>
        <v>0</v>
      </c>
      <c r="V159" t="b">
        <f t="shared" si="63"/>
        <v>0</v>
      </c>
      <c r="W159">
        <f t="shared" si="64"/>
        <v>2</v>
      </c>
      <c r="X159" t="b">
        <f t="shared" si="65"/>
        <v>0</v>
      </c>
      <c r="Y159">
        <f t="shared" si="77"/>
        <v>1</v>
      </c>
      <c r="AA159" t="b">
        <f t="shared" si="66"/>
        <v>0</v>
      </c>
      <c r="AB159" t="b">
        <f t="shared" si="78"/>
        <v>0</v>
      </c>
      <c r="AC159" t="b">
        <f t="shared" si="79"/>
        <v>0</v>
      </c>
      <c r="AE159" t="b">
        <f t="shared" si="67"/>
        <v>0</v>
      </c>
      <c r="AF159" t="b">
        <f t="shared" si="68"/>
        <v>0</v>
      </c>
      <c r="AG159" t="b">
        <f t="shared" si="69"/>
        <v>0</v>
      </c>
      <c r="AH159" t="b">
        <f t="shared" si="70"/>
        <v>0</v>
      </c>
      <c r="AI159">
        <f t="shared" si="80"/>
        <v>0</v>
      </c>
      <c r="AJ159" t="b">
        <f t="shared" si="81"/>
        <v>0</v>
      </c>
      <c r="AL159" t="b">
        <f t="shared" si="71"/>
        <v>0</v>
      </c>
      <c r="AM159" t="b">
        <f t="shared" si="72"/>
        <v>0</v>
      </c>
      <c r="AN159" t="b">
        <f t="shared" si="73"/>
        <v>0</v>
      </c>
      <c r="AO159" t="b">
        <f t="shared" si="74"/>
        <v>0</v>
      </c>
      <c r="AP159">
        <f t="shared" si="82"/>
        <v>0</v>
      </c>
      <c r="AQ159" t="b">
        <f t="shared" si="83"/>
        <v>0</v>
      </c>
    </row>
    <row r="160" spans="1:43" x14ac:dyDescent="0.25">
      <c r="A160">
        <v>201</v>
      </c>
      <c r="B160" t="s">
        <v>138</v>
      </c>
      <c r="C160">
        <v>6</v>
      </c>
      <c r="D160">
        <v>0</v>
      </c>
      <c r="E160">
        <v>0</v>
      </c>
      <c r="F160">
        <v>2</v>
      </c>
      <c r="G160">
        <v>0</v>
      </c>
      <c r="H160">
        <v>0</v>
      </c>
      <c r="J160" s="1">
        <f t="shared" si="75"/>
        <v>2</v>
      </c>
      <c r="K160">
        <f t="shared" si="56"/>
        <v>2</v>
      </c>
      <c r="M160" t="b">
        <f t="shared" si="57"/>
        <v>0</v>
      </c>
      <c r="N160" t="b">
        <f t="shared" si="58"/>
        <v>0</v>
      </c>
      <c r="O160">
        <f t="shared" si="59"/>
        <v>2</v>
      </c>
      <c r="P160" t="b">
        <f t="shared" si="60"/>
        <v>0</v>
      </c>
      <c r="Q160" t="b">
        <f t="shared" si="61"/>
        <v>0</v>
      </c>
      <c r="R160">
        <f t="shared" si="76"/>
        <v>1</v>
      </c>
      <c r="U160" t="b">
        <f t="shared" si="62"/>
        <v>0</v>
      </c>
      <c r="V160" t="b">
        <f t="shared" si="63"/>
        <v>0</v>
      </c>
      <c r="W160">
        <f t="shared" si="64"/>
        <v>2</v>
      </c>
      <c r="X160" t="b">
        <f t="shared" si="65"/>
        <v>0</v>
      </c>
      <c r="Y160">
        <f t="shared" si="77"/>
        <v>1</v>
      </c>
      <c r="AA160" t="b">
        <f t="shared" si="66"/>
        <v>0</v>
      </c>
      <c r="AB160" t="b">
        <f t="shared" si="78"/>
        <v>0</v>
      </c>
      <c r="AC160" t="b">
        <f t="shared" si="79"/>
        <v>0</v>
      </c>
      <c r="AE160" t="b">
        <f t="shared" si="67"/>
        <v>0</v>
      </c>
      <c r="AF160" t="b">
        <f t="shared" si="68"/>
        <v>0</v>
      </c>
      <c r="AG160" t="b">
        <f t="shared" si="69"/>
        <v>0</v>
      </c>
      <c r="AH160" t="b">
        <f t="shared" si="70"/>
        <v>0</v>
      </c>
      <c r="AI160">
        <f t="shared" si="80"/>
        <v>0</v>
      </c>
      <c r="AJ160" t="b">
        <f t="shared" si="81"/>
        <v>0</v>
      </c>
      <c r="AL160" t="b">
        <f t="shared" si="71"/>
        <v>0</v>
      </c>
      <c r="AM160" t="b">
        <f t="shared" si="72"/>
        <v>0</v>
      </c>
      <c r="AN160" t="b">
        <f t="shared" si="73"/>
        <v>0</v>
      </c>
      <c r="AO160" t="b">
        <f t="shared" si="74"/>
        <v>0</v>
      </c>
      <c r="AP160">
        <f t="shared" si="82"/>
        <v>0</v>
      </c>
      <c r="AQ160" t="b">
        <f t="shared" si="83"/>
        <v>0</v>
      </c>
    </row>
    <row r="161" spans="1:43" x14ac:dyDescent="0.25">
      <c r="A161">
        <v>200</v>
      </c>
      <c r="B161" t="s">
        <v>167</v>
      </c>
      <c r="C161">
        <v>5</v>
      </c>
      <c r="D161">
        <v>0</v>
      </c>
      <c r="E161">
        <v>0</v>
      </c>
      <c r="F161">
        <v>2</v>
      </c>
      <c r="G161">
        <v>0</v>
      </c>
      <c r="H161">
        <v>0</v>
      </c>
      <c r="J161" s="1">
        <f t="shared" si="75"/>
        <v>2</v>
      </c>
      <c r="K161">
        <f t="shared" si="56"/>
        <v>2</v>
      </c>
      <c r="M161" t="b">
        <f t="shared" si="57"/>
        <v>0</v>
      </c>
      <c r="N161" t="b">
        <f t="shared" si="58"/>
        <v>0</v>
      </c>
      <c r="O161">
        <f t="shared" si="59"/>
        <v>2</v>
      </c>
      <c r="P161" t="b">
        <f t="shared" si="60"/>
        <v>0</v>
      </c>
      <c r="Q161" t="b">
        <f t="shared" si="61"/>
        <v>0</v>
      </c>
      <c r="R161">
        <f t="shared" si="76"/>
        <v>1</v>
      </c>
      <c r="U161" t="b">
        <f t="shared" si="62"/>
        <v>0</v>
      </c>
      <c r="V161" t="b">
        <f t="shared" si="63"/>
        <v>0</v>
      </c>
      <c r="W161">
        <f t="shared" si="64"/>
        <v>2</v>
      </c>
      <c r="X161" t="b">
        <f t="shared" si="65"/>
        <v>0</v>
      </c>
      <c r="Y161">
        <f t="shared" si="77"/>
        <v>1</v>
      </c>
      <c r="AA161" t="b">
        <f t="shared" si="66"/>
        <v>0</v>
      </c>
      <c r="AB161" t="b">
        <f t="shared" si="78"/>
        <v>0</v>
      </c>
      <c r="AC161" t="b">
        <f t="shared" si="79"/>
        <v>0</v>
      </c>
      <c r="AE161" t="b">
        <f t="shared" si="67"/>
        <v>0</v>
      </c>
      <c r="AF161" t="b">
        <f t="shared" si="68"/>
        <v>0</v>
      </c>
      <c r="AG161" t="b">
        <f t="shared" si="69"/>
        <v>0</v>
      </c>
      <c r="AH161" t="b">
        <f t="shared" si="70"/>
        <v>0</v>
      </c>
      <c r="AI161">
        <f t="shared" si="80"/>
        <v>0</v>
      </c>
      <c r="AJ161" t="b">
        <f t="shared" si="81"/>
        <v>0</v>
      </c>
      <c r="AL161" t="b">
        <f t="shared" si="71"/>
        <v>0</v>
      </c>
      <c r="AM161" t="b">
        <f t="shared" si="72"/>
        <v>0</v>
      </c>
      <c r="AN161" t="b">
        <f t="shared" si="73"/>
        <v>0</v>
      </c>
      <c r="AO161" t="b">
        <f t="shared" si="74"/>
        <v>0</v>
      </c>
      <c r="AP161">
        <f t="shared" si="82"/>
        <v>0</v>
      </c>
      <c r="AQ161" t="b">
        <f t="shared" si="83"/>
        <v>0</v>
      </c>
    </row>
    <row r="162" spans="1:43" x14ac:dyDescent="0.25">
      <c r="A162">
        <v>193</v>
      </c>
      <c r="B162" t="s">
        <v>201</v>
      </c>
      <c r="C162">
        <v>4</v>
      </c>
      <c r="D162">
        <v>0</v>
      </c>
      <c r="E162">
        <v>0</v>
      </c>
      <c r="F162">
        <v>2</v>
      </c>
      <c r="G162">
        <v>0</v>
      </c>
      <c r="H162">
        <v>0</v>
      </c>
      <c r="J162" s="1">
        <f t="shared" si="75"/>
        <v>2</v>
      </c>
      <c r="K162">
        <f t="shared" si="56"/>
        <v>2</v>
      </c>
      <c r="M162" t="b">
        <f t="shared" si="57"/>
        <v>0</v>
      </c>
      <c r="N162" t="b">
        <f t="shared" si="58"/>
        <v>0</v>
      </c>
      <c r="O162">
        <f t="shared" si="59"/>
        <v>2</v>
      </c>
      <c r="P162" t="b">
        <f t="shared" si="60"/>
        <v>0</v>
      </c>
      <c r="Q162" t="b">
        <f t="shared" si="61"/>
        <v>0</v>
      </c>
      <c r="R162">
        <f t="shared" si="76"/>
        <v>1</v>
      </c>
      <c r="U162" t="b">
        <f t="shared" si="62"/>
        <v>0</v>
      </c>
      <c r="V162" t="b">
        <f t="shared" si="63"/>
        <v>0</v>
      </c>
      <c r="W162">
        <f t="shared" si="64"/>
        <v>2</v>
      </c>
      <c r="X162" t="b">
        <f t="shared" si="65"/>
        <v>0</v>
      </c>
      <c r="Y162">
        <f t="shared" si="77"/>
        <v>1</v>
      </c>
      <c r="AA162" t="b">
        <f t="shared" si="66"/>
        <v>0</v>
      </c>
      <c r="AB162" t="b">
        <f t="shared" si="78"/>
        <v>0</v>
      </c>
      <c r="AC162" t="b">
        <f t="shared" si="79"/>
        <v>0</v>
      </c>
      <c r="AE162" t="b">
        <f t="shared" si="67"/>
        <v>0</v>
      </c>
      <c r="AF162" t="b">
        <f t="shared" si="68"/>
        <v>0</v>
      </c>
      <c r="AG162" t="b">
        <f t="shared" si="69"/>
        <v>0</v>
      </c>
      <c r="AH162" t="b">
        <f t="shared" si="70"/>
        <v>0</v>
      </c>
      <c r="AI162">
        <f t="shared" si="80"/>
        <v>0</v>
      </c>
      <c r="AJ162" t="b">
        <f t="shared" si="81"/>
        <v>0</v>
      </c>
      <c r="AL162" t="b">
        <f t="shared" si="71"/>
        <v>0</v>
      </c>
      <c r="AM162" t="b">
        <f t="shared" si="72"/>
        <v>0</v>
      </c>
      <c r="AN162" t="b">
        <f t="shared" si="73"/>
        <v>0</v>
      </c>
      <c r="AO162" t="b">
        <f t="shared" si="74"/>
        <v>0</v>
      </c>
      <c r="AP162">
        <f t="shared" si="82"/>
        <v>0</v>
      </c>
      <c r="AQ162" t="b">
        <f t="shared" si="83"/>
        <v>0</v>
      </c>
    </row>
    <row r="163" spans="1:43" x14ac:dyDescent="0.25">
      <c r="A163">
        <v>188</v>
      </c>
      <c r="B163" t="s">
        <v>57</v>
      </c>
      <c r="C163">
        <v>11</v>
      </c>
      <c r="D163">
        <v>0</v>
      </c>
      <c r="E163">
        <v>0</v>
      </c>
      <c r="F163">
        <v>2</v>
      </c>
      <c r="G163">
        <v>0</v>
      </c>
      <c r="H163">
        <v>0</v>
      </c>
      <c r="J163" s="1">
        <f t="shared" si="75"/>
        <v>2</v>
      </c>
      <c r="K163">
        <f t="shared" si="56"/>
        <v>2</v>
      </c>
      <c r="M163" t="b">
        <f t="shared" si="57"/>
        <v>0</v>
      </c>
      <c r="N163" t="b">
        <f t="shared" si="58"/>
        <v>0</v>
      </c>
      <c r="O163">
        <f t="shared" si="59"/>
        <v>2</v>
      </c>
      <c r="P163" t="b">
        <f t="shared" si="60"/>
        <v>0</v>
      </c>
      <c r="Q163" t="b">
        <f t="shared" si="61"/>
        <v>0</v>
      </c>
      <c r="R163">
        <f t="shared" si="76"/>
        <v>1</v>
      </c>
      <c r="U163" t="b">
        <f t="shared" si="62"/>
        <v>0</v>
      </c>
      <c r="V163" t="b">
        <f t="shared" si="63"/>
        <v>0</v>
      </c>
      <c r="W163">
        <f t="shared" si="64"/>
        <v>2</v>
      </c>
      <c r="X163" t="b">
        <f t="shared" si="65"/>
        <v>0</v>
      </c>
      <c r="Y163">
        <f t="shared" si="77"/>
        <v>1</v>
      </c>
      <c r="AA163" t="b">
        <f t="shared" si="66"/>
        <v>0</v>
      </c>
      <c r="AB163" t="b">
        <f t="shared" si="78"/>
        <v>0</v>
      </c>
      <c r="AC163" t="b">
        <f t="shared" si="79"/>
        <v>0</v>
      </c>
      <c r="AE163" t="b">
        <f t="shared" si="67"/>
        <v>0</v>
      </c>
      <c r="AF163" t="b">
        <f t="shared" si="68"/>
        <v>0</v>
      </c>
      <c r="AG163" t="b">
        <f t="shared" si="69"/>
        <v>0</v>
      </c>
      <c r="AH163" t="b">
        <f t="shared" si="70"/>
        <v>0</v>
      </c>
      <c r="AI163">
        <f t="shared" si="80"/>
        <v>0</v>
      </c>
      <c r="AJ163" t="b">
        <f t="shared" si="81"/>
        <v>0</v>
      </c>
      <c r="AL163" t="b">
        <f t="shared" si="71"/>
        <v>0</v>
      </c>
      <c r="AM163" t="b">
        <f t="shared" si="72"/>
        <v>0</v>
      </c>
      <c r="AN163" t="b">
        <f t="shared" si="73"/>
        <v>0</v>
      </c>
      <c r="AO163" t="b">
        <f t="shared" si="74"/>
        <v>0</v>
      </c>
      <c r="AP163">
        <f t="shared" si="82"/>
        <v>0</v>
      </c>
      <c r="AQ163" t="b">
        <f t="shared" si="83"/>
        <v>0</v>
      </c>
    </row>
    <row r="164" spans="1:43" x14ac:dyDescent="0.25">
      <c r="A164">
        <v>65</v>
      </c>
      <c r="B164" t="s">
        <v>90</v>
      </c>
      <c r="C164">
        <v>8</v>
      </c>
      <c r="D164">
        <v>0</v>
      </c>
      <c r="E164">
        <v>5</v>
      </c>
      <c r="F164">
        <v>1</v>
      </c>
      <c r="G164">
        <v>0</v>
      </c>
      <c r="H164">
        <v>0</v>
      </c>
      <c r="J164" s="1">
        <f t="shared" si="75"/>
        <v>5</v>
      </c>
      <c r="K164">
        <f t="shared" si="56"/>
        <v>6</v>
      </c>
      <c r="M164" t="b">
        <f t="shared" si="57"/>
        <v>0</v>
      </c>
      <c r="N164">
        <f t="shared" si="58"/>
        <v>5</v>
      </c>
      <c r="O164" t="b">
        <f t="shared" si="59"/>
        <v>0</v>
      </c>
      <c r="P164" t="b">
        <f t="shared" si="60"/>
        <v>0</v>
      </c>
      <c r="Q164" t="b">
        <f t="shared" si="61"/>
        <v>0</v>
      </c>
      <c r="R164">
        <f t="shared" si="76"/>
        <v>1</v>
      </c>
      <c r="U164" t="b">
        <f t="shared" si="62"/>
        <v>0</v>
      </c>
      <c r="V164" t="b">
        <f t="shared" si="63"/>
        <v>0</v>
      </c>
      <c r="W164">
        <f t="shared" si="64"/>
        <v>1</v>
      </c>
      <c r="X164" t="b">
        <f t="shared" si="65"/>
        <v>0</v>
      </c>
      <c r="Y164">
        <f t="shared" si="77"/>
        <v>1</v>
      </c>
      <c r="AA164" t="b">
        <f t="shared" si="66"/>
        <v>0</v>
      </c>
      <c r="AB164" t="b">
        <f t="shared" si="78"/>
        <v>0</v>
      </c>
      <c r="AC164" t="b">
        <f t="shared" si="79"/>
        <v>0</v>
      </c>
      <c r="AE164" t="b">
        <f t="shared" si="67"/>
        <v>0</v>
      </c>
      <c r="AF164" t="b">
        <f t="shared" si="68"/>
        <v>0</v>
      </c>
      <c r="AG164" t="b">
        <f t="shared" si="69"/>
        <v>0</v>
      </c>
      <c r="AH164" t="b">
        <f t="shared" si="70"/>
        <v>0</v>
      </c>
      <c r="AI164">
        <f t="shared" si="80"/>
        <v>0</v>
      </c>
      <c r="AJ164" t="b">
        <f t="shared" si="81"/>
        <v>0</v>
      </c>
      <c r="AL164" t="b">
        <f t="shared" si="71"/>
        <v>0</v>
      </c>
      <c r="AM164" t="b">
        <f t="shared" si="72"/>
        <v>0</v>
      </c>
      <c r="AN164" t="b">
        <f t="shared" si="73"/>
        <v>0</v>
      </c>
      <c r="AO164" t="b">
        <f t="shared" si="74"/>
        <v>0</v>
      </c>
      <c r="AP164">
        <f t="shared" si="82"/>
        <v>0</v>
      </c>
      <c r="AQ164" t="b">
        <f t="shared" si="83"/>
        <v>0</v>
      </c>
    </row>
    <row r="165" spans="1:43" x14ac:dyDescent="0.25">
      <c r="A165">
        <v>30</v>
      </c>
      <c r="B165" t="s">
        <v>23</v>
      </c>
      <c r="C165">
        <v>23</v>
      </c>
      <c r="D165">
        <v>4</v>
      </c>
      <c r="E165">
        <v>4</v>
      </c>
      <c r="F165">
        <v>1</v>
      </c>
      <c r="G165">
        <v>0</v>
      </c>
      <c r="H165">
        <v>0</v>
      </c>
      <c r="J165" s="1">
        <f t="shared" si="75"/>
        <v>4</v>
      </c>
      <c r="K165">
        <f t="shared" si="56"/>
        <v>9</v>
      </c>
      <c r="M165">
        <f t="shared" si="57"/>
        <v>4</v>
      </c>
      <c r="N165" t="b">
        <f t="shared" si="58"/>
        <v>0</v>
      </c>
      <c r="O165" t="b">
        <f t="shared" si="59"/>
        <v>0</v>
      </c>
      <c r="P165" t="b">
        <f t="shared" si="60"/>
        <v>0</v>
      </c>
      <c r="Q165" t="b">
        <f t="shared" si="61"/>
        <v>0</v>
      </c>
      <c r="R165">
        <f t="shared" si="76"/>
        <v>1</v>
      </c>
      <c r="U165" t="b">
        <f t="shared" si="62"/>
        <v>0</v>
      </c>
      <c r="V165" t="b">
        <f t="shared" si="63"/>
        <v>0</v>
      </c>
      <c r="W165">
        <f t="shared" si="64"/>
        <v>1</v>
      </c>
      <c r="X165" t="b">
        <f t="shared" si="65"/>
        <v>0</v>
      </c>
      <c r="Y165">
        <f t="shared" si="77"/>
        <v>1</v>
      </c>
      <c r="AA165" t="b">
        <f t="shared" si="66"/>
        <v>0</v>
      </c>
      <c r="AB165" t="b">
        <f t="shared" si="78"/>
        <v>0</v>
      </c>
      <c r="AC165" t="b">
        <f t="shared" si="79"/>
        <v>0</v>
      </c>
      <c r="AE165">
        <f t="shared" si="67"/>
        <v>1</v>
      </c>
      <c r="AF165" t="b">
        <f t="shared" si="68"/>
        <v>0</v>
      </c>
      <c r="AG165" t="b">
        <f t="shared" si="69"/>
        <v>0</v>
      </c>
      <c r="AH165" t="b">
        <f t="shared" si="70"/>
        <v>0</v>
      </c>
      <c r="AI165">
        <f t="shared" si="80"/>
        <v>1</v>
      </c>
      <c r="AJ165">
        <f t="shared" si="81"/>
        <v>1</v>
      </c>
      <c r="AL165" t="b">
        <f t="shared" si="71"/>
        <v>0</v>
      </c>
      <c r="AM165" t="b">
        <f t="shared" si="72"/>
        <v>0</v>
      </c>
      <c r="AN165" t="b">
        <f t="shared" si="73"/>
        <v>0</v>
      </c>
      <c r="AO165" t="b">
        <f t="shared" si="74"/>
        <v>0</v>
      </c>
      <c r="AP165">
        <f t="shared" si="82"/>
        <v>0</v>
      </c>
      <c r="AQ165" t="b">
        <f t="shared" si="83"/>
        <v>0</v>
      </c>
    </row>
    <row r="166" spans="1:43" x14ac:dyDescent="0.25">
      <c r="A166">
        <v>37</v>
      </c>
      <c r="B166" t="s">
        <v>36</v>
      </c>
      <c r="C166">
        <v>15</v>
      </c>
      <c r="D166">
        <v>3</v>
      </c>
      <c r="E166">
        <v>4</v>
      </c>
      <c r="F166">
        <v>1</v>
      </c>
      <c r="G166">
        <v>0</v>
      </c>
      <c r="H166">
        <v>0</v>
      </c>
      <c r="J166" s="1">
        <f t="shared" si="75"/>
        <v>4</v>
      </c>
      <c r="K166">
        <f t="shared" si="56"/>
        <v>8</v>
      </c>
      <c r="M166">
        <f t="shared" si="57"/>
        <v>3</v>
      </c>
      <c r="N166" t="b">
        <f t="shared" si="58"/>
        <v>0</v>
      </c>
      <c r="O166" t="b">
        <f t="shared" si="59"/>
        <v>0</v>
      </c>
      <c r="P166" t="b">
        <f t="shared" si="60"/>
        <v>0</v>
      </c>
      <c r="Q166" t="b">
        <f t="shared" si="61"/>
        <v>0</v>
      </c>
      <c r="R166">
        <f t="shared" si="76"/>
        <v>1</v>
      </c>
      <c r="U166" t="b">
        <f t="shared" si="62"/>
        <v>0</v>
      </c>
      <c r="V166" t="b">
        <f t="shared" si="63"/>
        <v>0</v>
      </c>
      <c r="W166">
        <f t="shared" si="64"/>
        <v>1</v>
      </c>
      <c r="X166" t="b">
        <f t="shared" si="65"/>
        <v>0</v>
      </c>
      <c r="Y166">
        <f t="shared" si="77"/>
        <v>1</v>
      </c>
      <c r="AA166" t="b">
        <f t="shared" si="66"/>
        <v>0</v>
      </c>
      <c r="AB166" t="b">
        <f t="shared" si="78"/>
        <v>0</v>
      </c>
      <c r="AC166" t="b">
        <f t="shared" si="79"/>
        <v>0</v>
      </c>
      <c r="AE166" t="b">
        <f t="shared" si="67"/>
        <v>0</v>
      </c>
      <c r="AF166" t="b">
        <f t="shared" si="68"/>
        <v>0</v>
      </c>
      <c r="AG166" t="b">
        <f t="shared" si="69"/>
        <v>0</v>
      </c>
      <c r="AH166" t="b">
        <f t="shared" si="70"/>
        <v>0</v>
      </c>
      <c r="AI166">
        <f t="shared" si="80"/>
        <v>0</v>
      </c>
      <c r="AJ166" t="b">
        <f t="shared" si="81"/>
        <v>0</v>
      </c>
      <c r="AL166" t="b">
        <f t="shared" si="71"/>
        <v>0</v>
      </c>
      <c r="AM166" t="b">
        <f t="shared" si="72"/>
        <v>0</v>
      </c>
      <c r="AN166" t="b">
        <f t="shared" si="73"/>
        <v>0</v>
      </c>
      <c r="AO166" t="b">
        <f t="shared" si="74"/>
        <v>0</v>
      </c>
      <c r="AP166">
        <f t="shared" si="82"/>
        <v>0</v>
      </c>
      <c r="AQ166" t="b">
        <f t="shared" si="83"/>
        <v>0</v>
      </c>
    </row>
    <row r="167" spans="1:43" x14ac:dyDescent="0.25">
      <c r="A167">
        <v>76</v>
      </c>
      <c r="B167" t="s">
        <v>55</v>
      </c>
      <c r="C167">
        <v>11</v>
      </c>
      <c r="D167">
        <v>0</v>
      </c>
      <c r="E167">
        <v>4</v>
      </c>
      <c r="F167">
        <v>1</v>
      </c>
      <c r="G167">
        <v>0</v>
      </c>
      <c r="H167">
        <v>0</v>
      </c>
      <c r="J167" s="1">
        <f t="shared" si="75"/>
        <v>4</v>
      </c>
      <c r="K167">
        <f t="shared" si="56"/>
        <v>5</v>
      </c>
      <c r="M167" t="b">
        <f t="shared" si="57"/>
        <v>0</v>
      </c>
      <c r="N167">
        <f t="shared" si="58"/>
        <v>4</v>
      </c>
      <c r="O167" t="b">
        <f t="shared" si="59"/>
        <v>0</v>
      </c>
      <c r="P167" t="b">
        <f t="shared" si="60"/>
        <v>0</v>
      </c>
      <c r="Q167" t="b">
        <f t="shared" si="61"/>
        <v>0</v>
      </c>
      <c r="R167">
        <f t="shared" si="76"/>
        <v>1</v>
      </c>
      <c r="U167" t="b">
        <f t="shared" si="62"/>
        <v>0</v>
      </c>
      <c r="V167" t="b">
        <f t="shared" si="63"/>
        <v>0</v>
      </c>
      <c r="W167">
        <f t="shared" si="64"/>
        <v>1</v>
      </c>
      <c r="X167" t="b">
        <f t="shared" si="65"/>
        <v>0</v>
      </c>
      <c r="Y167">
        <f t="shared" si="77"/>
        <v>1</v>
      </c>
      <c r="AA167" t="b">
        <f t="shared" si="66"/>
        <v>0</v>
      </c>
      <c r="AB167" t="b">
        <f t="shared" si="78"/>
        <v>0</v>
      </c>
      <c r="AC167" t="b">
        <f t="shared" si="79"/>
        <v>0</v>
      </c>
      <c r="AE167" t="b">
        <f t="shared" si="67"/>
        <v>0</v>
      </c>
      <c r="AF167" t="b">
        <f t="shared" si="68"/>
        <v>0</v>
      </c>
      <c r="AG167" t="b">
        <f t="shared" si="69"/>
        <v>0</v>
      </c>
      <c r="AH167" t="b">
        <f t="shared" si="70"/>
        <v>0</v>
      </c>
      <c r="AI167">
        <f t="shared" si="80"/>
        <v>0</v>
      </c>
      <c r="AJ167" t="b">
        <f t="shared" si="81"/>
        <v>0</v>
      </c>
      <c r="AL167" t="b">
        <f t="shared" si="71"/>
        <v>0</v>
      </c>
      <c r="AM167" t="b">
        <f t="shared" si="72"/>
        <v>0</v>
      </c>
      <c r="AN167" t="b">
        <f t="shared" si="73"/>
        <v>0</v>
      </c>
      <c r="AO167" t="b">
        <f t="shared" si="74"/>
        <v>0</v>
      </c>
      <c r="AP167">
        <f t="shared" si="82"/>
        <v>0</v>
      </c>
      <c r="AQ167" t="b">
        <f t="shared" si="83"/>
        <v>0</v>
      </c>
    </row>
    <row r="168" spans="1:43" x14ac:dyDescent="0.25">
      <c r="A168">
        <v>135</v>
      </c>
      <c r="B168" t="s">
        <v>178</v>
      </c>
      <c r="C168">
        <v>5</v>
      </c>
      <c r="D168">
        <v>0</v>
      </c>
      <c r="E168">
        <v>3</v>
      </c>
      <c r="F168">
        <v>1</v>
      </c>
      <c r="G168">
        <v>0</v>
      </c>
      <c r="H168">
        <v>0</v>
      </c>
      <c r="J168" s="1">
        <f t="shared" si="75"/>
        <v>3</v>
      </c>
      <c r="K168">
        <f t="shared" si="56"/>
        <v>4</v>
      </c>
      <c r="M168" t="b">
        <f t="shared" si="57"/>
        <v>0</v>
      </c>
      <c r="N168">
        <f t="shared" si="58"/>
        <v>3</v>
      </c>
      <c r="O168" t="b">
        <f t="shared" si="59"/>
        <v>0</v>
      </c>
      <c r="P168" t="b">
        <f t="shared" si="60"/>
        <v>0</v>
      </c>
      <c r="Q168" t="b">
        <f t="shared" si="61"/>
        <v>0</v>
      </c>
      <c r="R168">
        <f t="shared" si="76"/>
        <v>1</v>
      </c>
      <c r="U168" t="b">
        <f t="shared" si="62"/>
        <v>0</v>
      </c>
      <c r="V168" t="b">
        <f t="shared" si="63"/>
        <v>0</v>
      </c>
      <c r="W168">
        <f t="shared" si="64"/>
        <v>1</v>
      </c>
      <c r="X168" t="b">
        <f t="shared" si="65"/>
        <v>0</v>
      </c>
      <c r="Y168">
        <f t="shared" si="77"/>
        <v>1</v>
      </c>
      <c r="AA168" t="b">
        <f t="shared" si="66"/>
        <v>0</v>
      </c>
      <c r="AB168" t="b">
        <f t="shared" si="78"/>
        <v>0</v>
      </c>
      <c r="AC168" t="b">
        <f t="shared" si="79"/>
        <v>0</v>
      </c>
      <c r="AE168" t="b">
        <f t="shared" si="67"/>
        <v>0</v>
      </c>
      <c r="AF168" t="b">
        <f t="shared" si="68"/>
        <v>0</v>
      </c>
      <c r="AG168" t="b">
        <f t="shared" si="69"/>
        <v>0</v>
      </c>
      <c r="AH168" t="b">
        <f t="shared" si="70"/>
        <v>0</v>
      </c>
      <c r="AI168">
        <f t="shared" si="80"/>
        <v>0</v>
      </c>
      <c r="AJ168" t="b">
        <f t="shared" si="81"/>
        <v>0</v>
      </c>
      <c r="AL168" t="b">
        <f t="shared" si="71"/>
        <v>0</v>
      </c>
      <c r="AM168" t="b">
        <f t="shared" si="72"/>
        <v>0</v>
      </c>
      <c r="AN168" t="b">
        <f t="shared" si="73"/>
        <v>0</v>
      </c>
      <c r="AO168" t="b">
        <f t="shared" si="74"/>
        <v>0</v>
      </c>
      <c r="AP168">
        <f t="shared" si="82"/>
        <v>0</v>
      </c>
      <c r="AQ168" t="b">
        <f t="shared" si="83"/>
        <v>0</v>
      </c>
    </row>
    <row r="169" spans="1:43" x14ac:dyDescent="0.25">
      <c r="A169">
        <v>260</v>
      </c>
      <c r="B169" t="s">
        <v>292</v>
      </c>
      <c r="C169">
        <v>1</v>
      </c>
      <c r="D169">
        <v>0</v>
      </c>
      <c r="E169">
        <v>3</v>
      </c>
      <c r="F169">
        <v>1</v>
      </c>
      <c r="G169">
        <v>0</v>
      </c>
      <c r="H169">
        <v>0</v>
      </c>
      <c r="J169" s="1">
        <f t="shared" si="75"/>
        <v>3</v>
      </c>
      <c r="K169">
        <f t="shared" si="56"/>
        <v>4</v>
      </c>
      <c r="M169" t="b">
        <f t="shared" si="57"/>
        <v>0</v>
      </c>
      <c r="N169">
        <f t="shared" si="58"/>
        <v>3</v>
      </c>
      <c r="O169" t="b">
        <f t="shared" si="59"/>
        <v>0</v>
      </c>
      <c r="P169" t="b">
        <f t="shared" si="60"/>
        <v>0</v>
      </c>
      <c r="Q169" t="b">
        <f t="shared" si="61"/>
        <v>0</v>
      </c>
      <c r="R169">
        <f t="shared" si="76"/>
        <v>1</v>
      </c>
      <c r="U169" t="b">
        <f t="shared" si="62"/>
        <v>0</v>
      </c>
      <c r="V169" t="b">
        <f t="shared" si="63"/>
        <v>0</v>
      </c>
      <c r="W169">
        <f t="shared" si="64"/>
        <v>1</v>
      </c>
      <c r="X169" t="b">
        <f t="shared" si="65"/>
        <v>0</v>
      </c>
      <c r="Y169">
        <f t="shared" si="77"/>
        <v>1</v>
      </c>
      <c r="AA169" t="b">
        <f t="shared" si="66"/>
        <v>0</v>
      </c>
      <c r="AB169" t="b">
        <f t="shared" si="78"/>
        <v>0</v>
      </c>
      <c r="AC169" t="b">
        <f t="shared" si="79"/>
        <v>0</v>
      </c>
      <c r="AE169" t="b">
        <f t="shared" si="67"/>
        <v>0</v>
      </c>
      <c r="AF169" t="b">
        <f t="shared" si="68"/>
        <v>0</v>
      </c>
      <c r="AG169" t="b">
        <f t="shared" si="69"/>
        <v>0</v>
      </c>
      <c r="AH169" t="b">
        <f t="shared" si="70"/>
        <v>0</v>
      </c>
      <c r="AI169">
        <f t="shared" si="80"/>
        <v>0</v>
      </c>
      <c r="AJ169" t="b">
        <f t="shared" si="81"/>
        <v>0</v>
      </c>
      <c r="AL169" t="b">
        <f t="shared" si="71"/>
        <v>0</v>
      </c>
      <c r="AM169" t="b">
        <f t="shared" si="72"/>
        <v>0</v>
      </c>
      <c r="AN169" t="b">
        <f t="shared" si="73"/>
        <v>0</v>
      </c>
      <c r="AO169" t="b">
        <f t="shared" si="74"/>
        <v>0</v>
      </c>
      <c r="AP169">
        <f t="shared" si="82"/>
        <v>0</v>
      </c>
      <c r="AQ169" t="b">
        <f t="shared" si="83"/>
        <v>0</v>
      </c>
    </row>
    <row r="170" spans="1:43" x14ac:dyDescent="0.25">
      <c r="A170">
        <v>161</v>
      </c>
      <c r="B170" t="s">
        <v>108</v>
      </c>
      <c r="C170">
        <v>8</v>
      </c>
      <c r="D170">
        <v>0</v>
      </c>
      <c r="E170">
        <v>3</v>
      </c>
      <c r="F170">
        <v>1</v>
      </c>
      <c r="G170">
        <v>0</v>
      </c>
      <c r="H170">
        <v>0</v>
      </c>
      <c r="J170" s="1">
        <f t="shared" si="75"/>
        <v>3</v>
      </c>
      <c r="K170">
        <f t="shared" si="56"/>
        <v>4</v>
      </c>
      <c r="M170" t="b">
        <f t="shared" si="57"/>
        <v>0</v>
      </c>
      <c r="N170">
        <f t="shared" si="58"/>
        <v>3</v>
      </c>
      <c r="O170" t="b">
        <f t="shared" si="59"/>
        <v>0</v>
      </c>
      <c r="P170" t="b">
        <f t="shared" si="60"/>
        <v>0</v>
      </c>
      <c r="Q170" t="b">
        <f t="shared" si="61"/>
        <v>0</v>
      </c>
      <c r="R170">
        <f t="shared" si="76"/>
        <v>1</v>
      </c>
      <c r="U170" t="b">
        <f t="shared" si="62"/>
        <v>0</v>
      </c>
      <c r="V170" t="b">
        <f t="shared" si="63"/>
        <v>0</v>
      </c>
      <c r="W170">
        <f t="shared" si="64"/>
        <v>1</v>
      </c>
      <c r="X170" t="b">
        <f t="shared" si="65"/>
        <v>0</v>
      </c>
      <c r="Y170">
        <f t="shared" si="77"/>
        <v>1</v>
      </c>
      <c r="AA170" t="b">
        <f t="shared" si="66"/>
        <v>0</v>
      </c>
      <c r="AB170" t="b">
        <f t="shared" si="78"/>
        <v>0</v>
      </c>
      <c r="AC170" t="b">
        <f t="shared" si="79"/>
        <v>0</v>
      </c>
      <c r="AE170" t="b">
        <f t="shared" si="67"/>
        <v>0</v>
      </c>
      <c r="AF170" t="b">
        <f t="shared" si="68"/>
        <v>0</v>
      </c>
      <c r="AG170" t="b">
        <f t="shared" si="69"/>
        <v>0</v>
      </c>
      <c r="AH170" t="b">
        <f t="shared" si="70"/>
        <v>0</v>
      </c>
      <c r="AI170">
        <f t="shared" si="80"/>
        <v>0</v>
      </c>
      <c r="AJ170" t="b">
        <f t="shared" si="81"/>
        <v>0</v>
      </c>
      <c r="AL170" t="b">
        <f t="shared" si="71"/>
        <v>0</v>
      </c>
      <c r="AM170" t="b">
        <f t="shared" si="72"/>
        <v>0</v>
      </c>
      <c r="AN170" t="b">
        <f t="shared" si="73"/>
        <v>0</v>
      </c>
      <c r="AO170" t="b">
        <f t="shared" si="74"/>
        <v>0</v>
      </c>
      <c r="AP170">
        <f t="shared" si="82"/>
        <v>0</v>
      </c>
      <c r="AQ170" t="b">
        <f t="shared" si="83"/>
        <v>0</v>
      </c>
    </row>
    <row r="171" spans="1:43" x14ac:dyDescent="0.25">
      <c r="A171">
        <v>60</v>
      </c>
      <c r="B171" t="s">
        <v>56</v>
      </c>
      <c r="C171">
        <v>11</v>
      </c>
      <c r="D171">
        <v>4</v>
      </c>
      <c r="E171">
        <v>2</v>
      </c>
      <c r="F171">
        <v>1</v>
      </c>
      <c r="G171">
        <v>0</v>
      </c>
      <c r="H171">
        <v>0</v>
      </c>
      <c r="J171" s="1">
        <f t="shared" si="75"/>
        <v>4</v>
      </c>
      <c r="K171">
        <f t="shared" si="56"/>
        <v>7</v>
      </c>
      <c r="M171">
        <f t="shared" si="57"/>
        <v>4</v>
      </c>
      <c r="N171" t="b">
        <f t="shared" si="58"/>
        <v>0</v>
      </c>
      <c r="O171" t="b">
        <f t="shared" si="59"/>
        <v>0</v>
      </c>
      <c r="P171" t="b">
        <f t="shared" si="60"/>
        <v>0</v>
      </c>
      <c r="Q171" t="b">
        <f t="shared" si="61"/>
        <v>0</v>
      </c>
      <c r="R171">
        <f t="shared" si="76"/>
        <v>1</v>
      </c>
      <c r="U171" t="b">
        <f t="shared" si="62"/>
        <v>0</v>
      </c>
      <c r="V171" t="b">
        <f t="shared" si="63"/>
        <v>0</v>
      </c>
      <c r="W171">
        <f t="shared" si="64"/>
        <v>1</v>
      </c>
      <c r="X171" t="b">
        <f t="shared" si="65"/>
        <v>0</v>
      </c>
      <c r="Y171">
        <f t="shared" si="77"/>
        <v>1</v>
      </c>
      <c r="AA171" t="b">
        <f t="shared" si="66"/>
        <v>0</v>
      </c>
      <c r="AB171" t="b">
        <f t="shared" si="78"/>
        <v>0</v>
      </c>
      <c r="AC171" t="b">
        <f t="shared" si="79"/>
        <v>0</v>
      </c>
      <c r="AE171" t="b">
        <f t="shared" si="67"/>
        <v>0</v>
      </c>
      <c r="AF171" t="b">
        <f t="shared" si="68"/>
        <v>0</v>
      </c>
      <c r="AG171" t="b">
        <f t="shared" si="69"/>
        <v>0</v>
      </c>
      <c r="AH171" t="b">
        <f t="shared" si="70"/>
        <v>0</v>
      </c>
      <c r="AI171">
        <f t="shared" si="80"/>
        <v>0</v>
      </c>
      <c r="AJ171" t="b">
        <f t="shared" si="81"/>
        <v>0</v>
      </c>
      <c r="AL171" t="b">
        <f t="shared" si="71"/>
        <v>0</v>
      </c>
      <c r="AM171" t="b">
        <f t="shared" si="72"/>
        <v>0</v>
      </c>
      <c r="AN171" t="b">
        <f t="shared" si="73"/>
        <v>0</v>
      </c>
      <c r="AO171" t="b">
        <f t="shared" si="74"/>
        <v>0</v>
      </c>
      <c r="AP171">
        <f t="shared" si="82"/>
        <v>0</v>
      </c>
      <c r="AQ171" t="b">
        <f t="shared" si="83"/>
        <v>0</v>
      </c>
    </row>
    <row r="172" spans="1:43" x14ac:dyDescent="0.25">
      <c r="A172">
        <v>64</v>
      </c>
      <c r="B172" t="s">
        <v>27</v>
      </c>
      <c r="C172">
        <v>19</v>
      </c>
      <c r="D172">
        <v>3</v>
      </c>
      <c r="E172">
        <v>2</v>
      </c>
      <c r="F172">
        <v>1</v>
      </c>
      <c r="G172">
        <v>0</v>
      </c>
      <c r="H172">
        <v>0</v>
      </c>
      <c r="J172" s="1">
        <f t="shared" si="75"/>
        <v>3</v>
      </c>
      <c r="K172">
        <f t="shared" si="56"/>
        <v>6</v>
      </c>
      <c r="M172">
        <f t="shared" si="57"/>
        <v>3</v>
      </c>
      <c r="N172" t="b">
        <f t="shared" si="58"/>
        <v>0</v>
      </c>
      <c r="O172" t="b">
        <f t="shared" si="59"/>
        <v>0</v>
      </c>
      <c r="P172" t="b">
        <f t="shared" si="60"/>
        <v>0</v>
      </c>
      <c r="Q172" t="b">
        <f t="shared" si="61"/>
        <v>0</v>
      </c>
      <c r="R172">
        <f t="shared" si="76"/>
        <v>1</v>
      </c>
      <c r="U172" t="b">
        <f t="shared" si="62"/>
        <v>0</v>
      </c>
      <c r="V172" t="b">
        <f t="shared" si="63"/>
        <v>0</v>
      </c>
      <c r="W172">
        <f t="shared" si="64"/>
        <v>1</v>
      </c>
      <c r="X172" t="b">
        <f t="shared" si="65"/>
        <v>0</v>
      </c>
      <c r="Y172">
        <f t="shared" si="77"/>
        <v>1</v>
      </c>
      <c r="AA172" t="b">
        <f t="shared" si="66"/>
        <v>0</v>
      </c>
      <c r="AB172" t="b">
        <f t="shared" si="78"/>
        <v>0</v>
      </c>
      <c r="AC172" t="b">
        <f t="shared" si="79"/>
        <v>0</v>
      </c>
      <c r="AE172" t="b">
        <f t="shared" si="67"/>
        <v>0</v>
      </c>
      <c r="AF172" t="b">
        <f t="shared" si="68"/>
        <v>0</v>
      </c>
      <c r="AG172" t="b">
        <f t="shared" si="69"/>
        <v>0</v>
      </c>
      <c r="AH172" t="b">
        <f t="shared" si="70"/>
        <v>0</v>
      </c>
      <c r="AI172">
        <f t="shared" si="80"/>
        <v>0</v>
      </c>
      <c r="AJ172" t="b">
        <f t="shared" si="81"/>
        <v>0</v>
      </c>
      <c r="AL172" t="b">
        <f t="shared" si="71"/>
        <v>0</v>
      </c>
      <c r="AM172" t="b">
        <f t="shared" si="72"/>
        <v>0</v>
      </c>
      <c r="AN172" t="b">
        <f t="shared" si="73"/>
        <v>0</v>
      </c>
      <c r="AO172" t="b">
        <f t="shared" si="74"/>
        <v>0</v>
      </c>
      <c r="AP172">
        <f t="shared" si="82"/>
        <v>0</v>
      </c>
      <c r="AQ172" t="b">
        <f t="shared" si="83"/>
        <v>0</v>
      </c>
    </row>
    <row r="173" spans="1:43" x14ac:dyDescent="0.25">
      <c r="A173">
        <v>172</v>
      </c>
      <c r="B173" t="s">
        <v>155</v>
      </c>
      <c r="C173">
        <v>6</v>
      </c>
      <c r="D173">
        <v>0</v>
      </c>
      <c r="E173">
        <v>2</v>
      </c>
      <c r="F173">
        <v>1</v>
      </c>
      <c r="G173">
        <v>0</v>
      </c>
      <c r="H173">
        <v>0</v>
      </c>
      <c r="J173" s="1">
        <f t="shared" si="75"/>
        <v>2</v>
      </c>
      <c r="K173">
        <f t="shared" si="56"/>
        <v>3</v>
      </c>
      <c r="M173" t="b">
        <f t="shared" si="57"/>
        <v>0</v>
      </c>
      <c r="N173">
        <f t="shared" si="58"/>
        <v>2</v>
      </c>
      <c r="O173" t="b">
        <f t="shared" si="59"/>
        <v>0</v>
      </c>
      <c r="P173" t="b">
        <f t="shared" si="60"/>
        <v>0</v>
      </c>
      <c r="Q173" t="b">
        <f t="shared" si="61"/>
        <v>0</v>
      </c>
      <c r="R173">
        <f t="shared" si="76"/>
        <v>1</v>
      </c>
      <c r="U173" t="b">
        <f t="shared" si="62"/>
        <v>0</v>
      </c>
      <c r="V173" t="b">
        <f t="shared" si="63"/>
        <v>0</v>
      </c>
      <c r="W173">
        <f t="shared" si="64"/>
        <v>1</v>
      </c>
      <c r="X173" t="b">
        <f t="shared" si="65"/>
        <v>0</v>
      </c>
      <c r="Y173">
        <f t="shared" si="77"/>
        <v>1</v>
      </c>
      <c r="AA173" t="b">
        <f t="shared" si="66"/>
        <v>0</v>
      </c>
      <c r="AB173" t="b">
        <f t="shared" si="78"/>
        <v>0</v>
      </c>
      <c r="AC173" t="b">
        <f t="shared" si="79"/>
        <v>0</v>
      </c>
      <c r="AE173" t="b">
        <f t="shared" si="67"/>
        <v>0</v>
      </c>
      <c r="AF173" t="b">
        <f t="shared" si="68"/>
        <v>0</v>
      </c>
      <c r="AG173" t="b">
        <f t="shared" si="69"/>
        <v>0</v>
      </c>
      <c r="AH173" t="b">
        <f t="shared" si="70"/>
        <v>0</v>
      </c>
      <c r="AI173">
        <f t="shared" si="80"/>
        <v>0</v>
      </c>
      <c r="AJ173" t="b">
        <f t="shared" si="81"/>
        <v>0</v>
      </c>
      <c r="AL173" t="b">
        <f t="shared" si="71"/>
        <v>0</v>
      </c>
      <c r="AM173" t="b">
        <f t="shared" si="72"/>
        <v>0</v>
      </c>
      <c r="AN173" t="b">
        <f t="shared" si="73"/>
        <v>0</v>
      </c>
      <c r="AO173" t="b">
        <f t="shared" si="74"/>
        <v>0</v>
      </c>
      <c r="AP173">
        <f t="shared" si="82"/>
        <v>0</v>
      </c>
      <c r="AQ173" t="b">
        <f t="shared" si="83"/>
        <v>0</v>
      </c>
    </row>
    <row r="174" spans="1:43" x14ac:dyDescent="0.25">
      <c r="A174">
        <v>171</v>
      </c>
      <c r="B174" t="s">
        <v>99</v>
      </c>
      <c r="C174">
        <v>9</v>
      </c>
      <c r="D174">
        <v>0</v>
      </c>
      <c r="E174">
        <v>2</v>
      </c>
      <c r="F174">
        <v>1</v>
      </c>
      <c r="G174">
        <v>0</v>
      </c>
      <c r="H174">
        <v>0</v>
      </c>
      <c r="J174" s="1">
        <f t="shared" si="75"/>
        <v>2</v>
      </c>
      <c r="K174">
        <f t="shared" si="56"/>
        <v>3</v>
      </c>
      <c r="M174" t="b">
        <f t="shared" si="57"/>
        <v>0</v>
      </c>
      <c r="N174">
        <f t="shared" si="58"/>
        <v>2</v>
      </c>
      <c r="O174" t="b">
        <f t="shared" si="59"/>
        <v>0</v>
      </c>
      <c r="P174" t="b">
        <f t="shared" si="60"/>
        <v>0</v>
      </c>
      <c r="Q174" t="b">
        <f t="shared" si="61"/>
        <v>0</v>
      </c>
      <c r="R174">
        <f t="shared" si="76"/>
        <v>1</v>
      </c>
      <c r="U174" t="b">
        <f t="shared" si="62"/>
        <v>0</v>
      </c>
      <c r="V174" t="b">
        <f t="shared" si="63"/>
        <v>0</v>
      </c>
      <c r="W174">
        <f t="shared" si="64"/>
        <v>1</v>
      </c>
      <c r="X174" t="b">
        <f t="shared" si="65"/>
        <v>0</v>
      </c>
      <c r="Y174">
        <f t="shared" si="77"/>
        <v>1</v>
      </c>
      <c r="AA174" t="b">
        <f t="shared" si="66"/>
        <v>0</v>
      </c>
      <c r="AB174" t="b">
        <f t="shared" si="78"/>
        <v>0</v>
      </c>
      <c r="AC174" t="b">
        <f t="shared" si="79"/>
        <v>0</v>
      </c>
      <c r="AE174" t="b">
        <f t="shared" si="67"/>
        <v>0</v>
      </c>
      <c r="AF174" t="b">
        <f t="shared" si="68"/>
        <v>0</v>
      </c>
      <c r="AG174" t="b">
        <f t="shared" si="69"/>
        <v>0</v>
      </c>
      <c r="AH174" t="b">
        <f t="shared" si="70"/>
        <v>0</v>
      </c>
      <c r="AI174">
        <f t="shared" si="80"/>
        <v>0</v>
      </c>
      <c r="AJ174" t="b">
        <f t="shared" si="81"/>
        <v>0</v>
      </c>
      <c r="AL174" t="b">
        <f t="shared" si="71"/>
        <v>0</v>
      </c>
      <c r="AM174" t="b">
        <f t="shared" si="72"/>
        <v>0</v>
      </c>
      <c r="AN174" t="b">
        <f t="shared" si="73"/>
        <v>0</v>
      </c>
      <c r="AO174" t="b">
        <f t="shared" si="74"/>
        <v>0</v>
      </c>
      <c r="AP174">
        <f t="shared" si="82"/>
        <v>0</v>
      </c>
      <c r="AQ174" t="b">
        <f t="shared" si="83"/>
        <v>0</v>
      </c>
    </row>
    <row r="175" spans="1:43" x14ac:dyDescent="0.25">
      <c r="A175">
        <v>163</v>
      </c>
      <c r="B175" t="s">
        <v>239</v>
      </c>
      <c r="C175">
        <v>3</v>
      </c>
      <c r="D175">
        <v>0</v>
      </c>
      <c r="E175">
        <v>2</v>
      </c>
      <c r="F175">
        <v>1</v>
      </c>
      <c r="G175">
        <v>0</v>
      </c>
      <c r="H175">
        <v>0</v>
      </c>
      <c r="J175" s="1">
        <f t="shared" si="75"/>
        <v>2</v>
      </c>
      <c r="K175">
        <f t="shared" si="56"/>
        <v>3</v>
      </c>
      <c r="M175" t="b">
        <f t="shared" si="57"/>
        <v>0</v>
      </c>
      <c r="N175">
        <f t="shared" si="58"/>
        <v>2</v>
      </c>
      <c r="O175" t="b">
        <f t="shared" si="59"/>
        <v>0</v>
      </c>
      <c r="P175" t="b">
        <f t="shared" si="60"/>
        <v>0</v>
      </c>
      <c r="Q175" t="b">
        <f t="shared" si="61"/>
        <v>0</v>
      </c>
      <c r="R175">
        <f t="shared" si="76"/>
        <v>1</v>
      </c>
      <c r="U175" t="b">
        <f t="shared" si="62"/>
        <v>0</v>
      </c>
      <c r="V175" t="b">
        <f t="shared" si="63"/>
        <v>0</v>
      </c>
      <c r="W175">
        <f t="shared" si="64"/>
        <v>1</v>
      </c>
      <c r="X175" t="b">
        <f t="shared" si="65"/>
        <v>0</v>
      </c>
      <c r="Y175">
        <f t="shared" si="77"/>
        <v>1</v>
      </c>
      <c r="AA175" t="b">
        <f t="shared" si="66"/>
        <v>0</v>
      </c>
      <c r="AB175" t="b">
        <f t="shared" si="78"/>
        <v>0</v>
      </c>
      <c r="AC175" t="b">
        <f t="shared" si="79"/>
        <v>0</v>
      </c>
      <c r="AE175" t="b">
        <f t="shared" si="67"/>
        <v>0</v>
      </c>
      <c r="AF175" t="b">
        <f t="shared" si="68"/>
        <v>0</v>
      </c>
      <c r="AG175" t="b">
        <f t="shared" si="69"/>
        <v>0</v>
      </c>
      <c r="AH175" t="b">
        <f t="shared" si="70"/>
        <v>0</v>
      </c>
      <c r="AI175">
        <f t="shared" si="80"/>
        <v>0</v>
      </c>
      <c r="AJ175" t="b">
        <f t="shared" si="81"/>
        <v>0</v>
      </c>
      <c r="AL175" t="b">
        <f t="shared" si="71"/>
        <v>0</v>
      </c>
      <c r="AM175" t="b">
        <f t="shared" si="72"/>
        <v>0</v>
      </c>
      <c r="AN175" t="b">
        <f t="shared" si="73"/>
        <v>0</v>
      </c>
      <c r="AO175" t="b">
        <f t="shared" si="74"/>
        <v>0</v>
      </c>
      <c r="AP175">
        <f t="shared" si="82"/>
        <v>0</v>
      </c>
      <c r="AQ175" t="b">
        <f t="shared" si="83"/>
        <v>0</v>
      </c>
    </row>
    <row r="176" spans="1:43" x14ac:dyDescent="0.25">
      <c r="A176">
        <v>162</v>
      </c>
      <c r="B176" t="s">
        <v>203</v>
      </c>
      <c r="C176">
        <v>4</v>
      </c>
      <c r="D176">
        <v>0</v>
      </c>
      <c r="E176">
        <v>2</v>
      </c>
      <c r="F176">
        <v>1</v>
      </c>
      <c r="G176">
        <v>0</v>
      </c>
      <c r="H176">
        <v>0</v>
      </c>
      <c r="J176" s="1">
        <f t="shared" si="75"/>
        <v>2</v>
      </c>
      <c r="K176">
        <f t="shared" si="56"/>
        <v>3</v>
      </c>
      <c r="M176" t="b">
        <f t="shared" si="57"/>
        <v>0</v>
      </c>
      <c r="N176">
        <f t="shared" si="58"/>
        <v>2</v>
      </c>
      <c r="O176" t="b">
        <f t="shared" si="59"/>
        <v>0</v>
      </c>
      <c r="P176" t="b">
        <f t="shared" si="60"/>
        <v>0</v>
      </c>
      <c r="Q176" t="b">
        <f t="shared" si="61"/>
        <v>0</v>
      </c>
      <c r="R176">
        <f t="shared" si="76"/>
        <v>1</v>
      </c>
      <c r="U176" t="b">
        <f t="shared" si="62"/>
        <v>0</v>
      </c>
      <c r="V176" t="b">
        <f t="shared" si="63"/>
        <v>0</v>
      </c>
      <c r="W176">
        <f t="shared" si="64"/>
        <v>1</v>
      </c>
      <c r="X176" t="b">
        <f t="shared" si="65"/>
        <v>0</v>
      </c>
      <c r="Y176">
        <f t="shared" si="77"/>
        <v>1</v>
      </c>
      <c r="AA176" t="b">
        <f t="shared" si="66"/>
        <v>0</v>
      </c>
      <c r="AB176" t="b">
        <f t="shared" si="78"/>
        <v>0</v>
      </c>
      <c r="AC176" t="b">
        <f t="shared" si="79"/>
        <v>0</v>
      </c>
      <c r="AE176" t="b">
        <f t="shared" si="67"/>
        <v>0</v>
      </c>
      <c r="AF176" t="b">
        <f t="shared" si="68"/>
        <v>0</v>
      </c>
      <c r="AG176" t="b">
        <f t="shared" si="69"/>
        <v>0</v>
      </c>
      <c r="AH176" t="b">
        <f t="shared" si="70"/>
        <v>0</v>
      </c>
      <c r="AI176">
        <f t="shared" si="80"/>
        <v>0</v>
      </c>
      <c r="AJ176" t="b">
        <f t="shared" si="81"/>
        <v>0</v>
      </c>
      <c r="AL176" t="b">
        <f t="shared" si="71"/>
        <v>0</v>
      </c>
      <c r="AM176" t="b">
        <f t="shared" si="72"/>
        <v>0</v>
      </c>
      <c r="AN176" t="b">
        <f t="shared" si="73"/>
        <v>0</v>
      </c>
      <c r="AO176" t="b">
        <f t="shared" si="74"/>
        <v>0</v>
      </c>
      <c r="AP176">
        <f t="shared" si="82"/>
        <v>0</v>
      </c>
      <c r="AQ176" t="b">
        <f t="shared" si="83"/>
        <v>0</v>
      </c>
    </row>
    <row r="177" spans="1:43" x14ac:dyDescent="0.25">
      <c r="A177">
        <v>195</v>
      </c>
      <c r="B177" t="s">
        <v>65</v>
      </c>
      <c r="C177">
        <v>10</v>
      </c>
      <c r="D177">
        <v>0</v>
      </c>
      <c r="E177">
        <v>2</v>
      </c>
      <c r="F177">
        <v>1</v>
      </c>
      <c r="G177">
        <v>0</v>
      </c>
      <c r="H177">
        <v>0</v>
      </c>
      <c r="J177" s="1">
        <f t="shared" si="75"/>
        <v>2</v>
      </c>
      <c r="K177">
        <f t="shared" si="56"/>
        <v>3</v>
      </c>
      <c r="M177" t="b">
        <f t="shared" si="57"/>
        <v>0</v>
      </c>
      <c r="N177">
        <f t="shared" si="58"/>
        <v>2</v>
      </c>
      <c r="O177" t="b">
        <f t="shared" si="59"/>
        <v>0</v>
      </c>
      <c r="P177" t="b">
        <f t="shared" si="60"/>
        <v>0</v>
      </c>
      <c r="Q177" t="b">
        <f t="shared" si="61"/>
        <v>0</v>
      </c>
      <c r="R177">
        <f t="shared" si="76"/>
        <v>1</v>
      </c>
      <c r="U177" t="b">
        <f t="shared" si="62"/>
        <v>0</v>
      </c>
      <c r="V177" t="b">
        <f t="shared" si="63"/>
        <v>0</v>
      </c>
      <c r="W177">
        <f t="shared" si="64"/>
        <v>1</v>
      </c>
      <c r="X177" t="b">
        <f t="shared" si="65"/>
        <v>0</v>
      </c>
      <c r="Y177">
        <f t="shared" si="77"/>
        <v>1</v>
      </c>
      <c r="AA177" t="b">
        <f t="shared" si="66"/>
        <v>0</v>
      </c>
      <c r="AB177" t="b">
        <f t="shared" si="78"/>
        <v>0</v>
      </c>
      <c r="AC177" t="b">
        <f t="shared" si="79"/>
        <v>0</v>
      </c>
      <c r="AE177" t="b">
        <f t="shared" si="67"/>
        <v>0</v>
      </c>
      <c r="AF177" t="b">
        <f t="shared" si="68"/>
        <v>0</v>
      </c>
      <c r="AG177" t="b">
        <f t="shared" si="69"/>
        <v>0</v>
      </c>
      <c r="AH177" t="b">
        <f t="shared" si="70"/>
        <v>0</v>
      </c>
      <c r="AI177">
        <f t="shared" si="80"/>
        <v>0</v>
      </c>
      <c r="AJ177" t="b">
        <f t="shared" si="81"/>
        <v>0</v>
      </c>
      <c r="AL177" t="b">
        <f t="shared" si="71"/>
        <v>0</v>
      </c>
      <c r="AM177" t="b">
        <f t="shared" si="72"/>
        <v>0</v>
      </c>
      <c r="AN177" t="b">
        <f t="shared" si="73"/>
        <v>0</v>
      </c>
      <c r="AO177" t="b">
        <f t="shared" si="74"/>
        <v>0</v>
      </c>
      <c r="AP177">
        <f t="shared" si="82"/>
        <v>0</v>
      </c>
      <c r="AQ177" t="b">
        <f t="shared" si="83"/>
        <v>0</v>
      </c>
    </row>
    <row r="178" spans="1:43" x14ac:dyDescent="0.25">
      <c r="A178">
        <v>184</v>
      </c>
      <c r="B178" t="s">
        <v>273</v>
      </c>
      <c r="C178">
        <v>2</v>
      </c>
      <c r="D178">
        <v>0</v>
      </c>
      <c r="E178">
        <v>2</v>
      </c>
      <c r="F178">
        <v>1</v>
      </c>
      <c r="G178">
        <v>0</v>
      </c>
      <c r="H178">
        <v>0</v>
      </c>
      <c r="J178" s="1">
        <f t="shared" si="75"/>
        <v>2</v>
      </c>
      <c r="K178">
        <f t="shared" si="56"/>
        <v>3</v>
      </c>
      <c r="M178" t="b">
        <f t="shared" si="57"/>
        <v>0</v>
      </c>
      <c r="N178">
        <f t="shared" si="58"/>
        <v>2</v>
      </c>
      <c r="O178" t="b">
        <f t="shared" si="59"/>
        <v>0</v>
      </c>
      <c r="P178" t="b">
        <f t="shared" si="60"/>
        <v>0</v>
      </c>
      <c r="Q178" t="b">
        <f t="shared" si="61"/>
        <v>0</v>
      </c>
      <c r="R178">
        <f t="shared" si="76"/>
        <v>1</v>
      </c>
      <c r="U178" t="b">
        <f t="shared" si="62"/>
        <v>0</v>
      </c>
      <c r="V178" t="b">
        <f t="shared" si="63"/>
        <v>0</v>
      </c>
      <c r="W178">
        <f t="shared" si="64"/>
        <v>1</v>
      </c>
      <c r="X178" t="b">
        <f t="shared" si="65"/>
        <v>0</v>
      </c>
      <c r="Y178">
        <f t="shared" si="77"/>
        <v>1</v>
      </c>
      <c r="AA178" t="b">
        <f t="shared" si="66"/>
        <v>0</v>
      </c>
      <c r="AB178" t="b">
        <f t="shared" si="78"/>
        <v>0</v>
      </c>
      <c r="AC178" t="b">
        <f t="shared" si="79"/>
        <v>0</v>
      </c>
      <c r="AE178" t="b">
        <f t="shared" si="67"/>
        <v>0</v>
      </c>
      <c r="AF178" t="b">
        <f t="shared" si="68"/>
        <v>0</v>
      </c>
      <c r="AG178" t="b">
        <f t="shared" si="69"/>
        <v>0</v>
      </c>
      <c r="AH178" t="b">
        <f t="shared" si="70"/>
        <v>0</v>
      </c>
      <c r="AI178">
        <f t="shared" si="80"/>
        <v>0</v>
      </c>
      <c r="AJ178" t="b">
        <f t="shared" si="81"/>
        <v>0</v>
      </c>
      <c r="AL178" t="b">
        <f t="shared" si="71"/>
        <v>0</v>
      </c>
      <c r="AM178" t="b">
        <f t="shared" si="72"/>
        <v>0</v>
      </c>
      <c r="AN178" t="b">
        <f t="shared" si="73"/>
        <v>0</v>
      </c>
      <c r="AO178" t="b">
        <f t="shared" si="74"/>
        <v>0</v>
      </c>
      <c r="AP178">
        <f t="shared" si="82"/>
        <v>0</v>
      </c>
      <c r="AQ178" t="b">
        <f t="shared" si="83"/>
        <v>0</v>
      </c>
    </row>
    <row r="179" spans="1:43" x14ac:dyDescent="0.25">
      <c r="A179">
        <v>245</v>
      </c>
      <c r="B179" t="s">
        <v>218</v>
      </c>
      <c r="C179">
        <v>4</v>
      </c>
      <c r="D179">
        <v>0</v>
      </c>
      <c r="E179">
        <v>1</v>
      </c>
      <c r="F179">
        <v>1</v>
      </c>
      <c r="G179">
        <v>0</v>
      </c>
      <c r="H179">
        <v>0</v>
      </c>
      <c r="J179" s="1">
        <f t="shared" si="75"/>
        <v>1</v>
      </c>
      <c r="K179">
        <f t="shared" si="56"/>
        <v>2</v>
      </c>
      <c r="M179" t="b">
        <f t="shared" si="57"/>
        <v>0</v>
      </c>
      <c r="N179">
        <f t="shared" si="58"/>
        <v>1</v>
      </c>
      <c r="O179" t="b">
        <f t="shared" si="59"/>
        <v>0</v>
      </c>
      <c r="P179" t="b">
        <f t="shared" si="60"/>
        <v>0</v>
      </c>
      <c r="Q179" t="b">
        <f t="shared" si="61"/>
        <v>0</v>
      </c>
      <c r="R179">
        <f t="shared" si="76"/>
        <v>1</v>
      </c>
      <c r="U179" t="b">
        <f t="shared" si="62"/>
        <v>0</v>
      </c>
      <c r="V179" t="b">
        <f t="shared" si="63"/>
        <v>0</v>
      </c>
      <c r="W179">
        <f t="shared" si="64"/>
        <v>1</v>
      </c>
      <c r="X179" t="b">
        <f t="shared" si="65"/>
        <v>0</v>
      </c>
      <c r="Y179">
        <f t="shared" si="77"/>
        <v>1</v>
      </c>
      <c r="AA179" t="b">
        <f t="shared" si="66"/>
        <v>0</v>
      </c>
      <c r="AB179" t="b">
        <f t="shared" si="78"/>
        <v>0</v>
      </c>
      <c r="AC179" t="b">
        <f t="shared" si="79"/>
        <v>0</v>
      </c>
      <c r="AE179" t="b">
        <f t="shared" si="67"/>
        <v>0</v>
      </c>
      <c r="AF179" t="b">
        <f t="shared" si="68"/>
        <v>0</v>
      </c>
      <c r="AG179" t="b">
        <f t="shared" si="69"/>
        <v>0</v>
      </c>
      <c r="AH179" t="b">
        <f t="shared" si="70"/>
        <v>0</v>
      </c>
      <c r="AI179">
        <f t="shared" si="80"/>
        <v>0</v>
      </c>
      <c r="AJ179" t="b">
        <f t="shared" si="81"/>
        <v>0</v>
      </c>
      <c r="AL179" t="b">
        <f t="shared" si="71"/>
        <v>0</v>
      </c>
      <c r="AM179" t="b">
        <f t="shared" si="72"/>
        <v>0</v>
      </c>
      <c r="AN179" t="b">
        <f t="shared" si="73"/>
        <v>0</v>
      </c>
      <c r="AO179" t="b">
        <f t="shared" si="74"/>
        <v>0</v>
      </c>
      <c r="AP179">
        <f t="shared" si="82"/>
        <v>0</v>
      </c>
      <c r="AQ179" t="b">
        <f t="shared" si="83"/>
        <v>0</v>
      </c>
    </row>
    <row r="180" spans="1:43" x14ac:dyDescent="0.25">
      <c r="A180">
        <v>254</v>
      </c>
      <c r="B180" t="s">
        <v>225</v>
      </c>
      <c r="C180">
        <v>4</v>
      </c>
      <c r="D180">
        <v>0</v>
      </c>
      <c r="E180">
        <v>1</v>
      </c>
      <c r="F180">
        <v>1</v>
      </c>
      <c r="G180">
        <v>0</v>
      </c>
      <c r="H180">
        <v>0</v>
      </c>
      <c r="J180" s="1">
        <f t="shared" si="75"/>
        <v>1</v>
      </c>
      <c r="K180">
        <f t="shared" si="56"/>
        <v>2</v>
      </c>
      <c r="M180" t="b">
        <f t="shared" si="57"/>
        <v>0</v>
      </c>
      <c r="N180">
        <f t="shared" si="58"/>
        <v>1</v>
      </c>
      <c r="O180" t="b">
        <f t="shared" si="59"/>
        <v>0</v>
      </c>
      <c r="P180" t="b">
        <f t="shared" si="60"/>
        <v>0</v>
      </c>
      <c r="Q180" t="b">
        <f t="shared" si="61"/>
        <v>0</v>
      </c>
      <c r="R180">
        <f t="shared" si="76"/>
        <v>1</v>
      </c>
      <c r="U180" t="b">
        <f t="shared" si="62"/>
        <v>0</v>
      </c>
      <c r="V180" t="b">
        <f t="shared" si="63"/>
        <v>0</v>
      </c>
      <c r="W180">
        <f t="shared" si="64"/>
        <v>1</v>
      </c>
      <c r="X180" t="b">
        <f t="shared" si="65"/>
        <v>0</v>
      </c>
      <c r="Y180">
        <f t="shared" si="77"/>
        <v>1</v>
      </c>
      <c r="AA180" t="b">
        <f t="shared" si="66"/>
        <v>0</v>
      </c>
      <c r="AB180" t="b">
        <f t="shared" si="78"/>
        <v>0</v>
      </c>
      <c r="AC180" t="b">
        <f t="shared" si="79"/>
        <v>0</v>
      </c>
      <c r="AE180" t="b">
        <f t="shared" si="67"/>
        <v>0</v>
      </c>
      <c r="AF180" t="b">
        <f t="shared" si="68"/>
        <v>0</v>
      </c>
      <c r="AG180" t="b">
        <f t="shared" si="69"/>
        <v>0</v>
      </c>
      <c r="AH180" t="b">
        <f t="shared" si="70"/>
        <v>0</v>
      </c>
      <c r="AI180">
        <f t="shared" si="80"/>
        <v>0</v>
      </c>
      <c r="AJ180" t="b">
        <f t="shared" si="81"/>
        <v>0</v>
      </c>
      <c r="AL180" t="b">
        <f t="shared" si="71"/>
        <v>0</v>
      </c>
      <c r="AM180" t="b">
        <f t="shared" si="72"/>
        <v>0</v>
      </c>
      <c r="AN180" t="b">
        <f t="shared" si="73"/>
        <v>0</v>
      </c>
      <c r="AO180" t="b">
        <f t="shared" si="74"/>
        <v>0</v>
      </c>
      <c r="AP180">
        <f t="shared" si="82"/>
        <v>0</v>
      </c>
      <c r="AQ180" t="b">
        <f t="shared" si="83"/>
        <v>0</v>
      </c>
    </row>
    <row r="181" spans="1:43" x14ac:dyDescent="0.25">
      <c r="A181">
        <v>223</v>
      </c>
      <c r="B181" t="s">
        <v>277</v>
      </c>
      <c r="C181">
        <v>2</v>
      </c>
      <c r="D181">
        <v>0</v>
      </c>
      <c r="E181">
        <v>1</v>
      </c>
      <c r="F181">
        <v>1</v>
      </c>
      <c r="G181">
        <v>0</v>
      </c>
      <c r="H181">
        <v>0</v>
      </c>
      <c r="J181" s="1">
        <f t="shared" si="75"/>
        <v>1</v>
      </c>
      <c r="K181">
        <f t="shared" si="56"/>
        <v>2</v>
      </c>
      <c r="M181" t="b">
        <f t="shared" si="57"/>
        <v>0</v>
      </c>
      <c r="N181">
        <f t="shared" si="58"/>
        <v>1</v>
      </c>
      <c r="O181" t="b">
        <f t="shared" si="59"/>
        <v>0</v>
      </c>
      <c r="P181" t="b">
        <f t="shared" si="60"/>
        <v>0</v>
      </c>
      <c r="Q181" t="b">
        <f t="shared" si="61"/>
        <v>0</v>
      </c>
      <c r="R181">
        <f t="shared" si="76"/>
        <v>1</v>
      </c>
      <c r="U181" t="b">
        <f t="shared" si="62"/>
        <v>0</v>
      </c>
      <c r="V181" t="b">
        <f t="shared" si="63"/>
        <v>0</v>
      </c>
      <c r="W181">
        <f t="shared" si="64"/>
        <v>1</v>
      </c>
      <c r="X181" t="b">
        <f t="shared" si="65"/>
        <v>0</v>
      </c>
      <c r="Y181">
        <f t="shared" si="77"/>
        <v>1</v>
      </c>
      <c r="AA181" t="b">
        <f t="shared" si="66"/>
        <v>0</v>
      </c>
      <c r="AB181" t="b">
        <f t="shared" si="78"/>
        <v>0</v>
      </c>
      <c r="AC181" t="b">
        <f t="shared" si="79"/>
        <v>0</v>
      </c>
      <c r="AE181" t="b">
        <f t="shared" si="67"/>
        <v>0</v>
      </c>
      <c r="AF181" t="b">
        <f t="shared" si="68"/>
        <v>0</v>
      </c>
      <c r="AG181" t="b">
        <f t="shared" si="69"/>
        <v>0</v>
      </c>
      <c r="AH181" t="b">
        <f t="shared" si="70"/>
        <v>0</v>
      </c>
      <c r="AI181">
        <f t="shared" si="80"/>
        <v>0</v>
      </c>
      <c r="AJ181" t="b">
        <f t="shared" si="81"/>
        <v>0</v>
      </c>
      <c r="AL181" t="b">
        <f t="shared" si="71"/>
        <v>0</v>
      </c>
      <c r="AM181" t="b">
        <f t="shared" si="72"/>
        <v>0</v>
      </c>
      <c r="AN181" t="b">
        <f t="shared" si="73"/>
        <v>0</v>
      </c>
      <c r="AO181" t="b">
        <f t="shared" si="74"/>
        <v>0</v>
      </c>
      <c r="AP181">
        <f t="shared" si="82"/>
        <v>0</v>
      </c>
      <c r="AQ181" t="b">
        <f t="shared" si="83"/>
        <v>0</v>
      </c>
    </row>
    <row r="182" spans="1:43" x14ac:dyDescent="0.25">
      <c r="A182">
        <v>120</v>
      </c>
      <c r="B182" t="s">
        <v>97</v>
      </c>
      <c r="C182">
        <v>9</v>
      </c>
      <c r="D182">
        <v>3</v>
      </c>
      <c r="E182">
        <v>0</v>
      </c>
      <c r="F182">
        <v>1</v>
      </c>
      <c r="G182">
        <v>0</v>
      </c>
      <c r="H182">
        <v>0</v>
      </c>
      <c r="J182" s="1">
        <f t="shared" si="75"/>
        <v>3</v>
      </c>
      <c r="K182">
        <f t="shared" si="56"/>
        <v>4</v>
      </c>
      <c r="M182">
        <f t="shared" si="57"/>
        <v>3</v>
      </c>
      <c r="N182" t="b">
        <f t="shared" si="58"/>
        <v>0</v>
      </c>
      <c r="O182">
        <f t="shared" si="59"/>
        <v>1</v>
      </c>
      <c r="P182" t="b">
        <f t="shared" si="60"/>
        <v>0</v>
      </c>
      <c r="Q182" t="b">
        <f t="shared" si="61"/>
        <v>0</v>
      </c>
      <c r="R182">
        <f t="shared" si="76"/>
        <v>2</v>
      </c>
      <c r="U182">
        <f t="shared" si="62"/>
        <v>3</v>
      </c>
      <c r="V182" t="b">
        <f t="shared" si="63"/>
        <v>0</v>
      </c>
      <c r="W182">
        <f t="shared" si="64"/>
        <v>1</v>
      </c>
      <c r="X182" t="b">
        <f t="shared" si="65"/>
        <v>0</v>
      </c>
      <c r="Y182">
        <f t="shared" si="77"/>
        <v>2</v>
      </c>
      <c r="AA182" t="b">
        <f t="shared" si="66"/>
        <v>0</v>
      </c>
      <c r="AB182" t="b">
        <f t="shared" si="78"/>
        <v>0</v>
      </c>
      <c r="AC182">
        <f t="shared" si="79"/>
        <v>1</v>
      </c>
      <c r="AE182" t="b">
        <f t="shared" si="67"/>
        <v>0</v>
      </c>
      <c r="AF182" t="b">
        <f t="shared" si="68"/>
        <v>0</v>
      </c>
      <c r="AG182" t="b">
        <f t="shared" si="69"/>
        <v>0</v>
      </c>
      <c r="AH182" t="b">
        <f t="shared" si="70"/>
        <v>0</v>
      </c>
      <c r="AI182">
        <f t="shared" si="80"/>
        <v>0</v>
      </c>
      <c r="AJ182" t="b">
        <f t="shared" si="81"/>
        <v>0</v>
      </c>
      <c r="AL182" t="b">
        <f t="shared" si="71"/>
        <v>0</v>
      </c>
      <c r="AM182" t="b">
        <f t="shared" si="72"/>
        <v>0</v>
      </c>
      <c r="AN182" t="b">
        <f t="shared" si="73"/>
        <v>0</v>
      </c>
      <c r="AO182" t="b">
        <f t="shared" si="74"/>
        <v>0</v>
      </c>
      <c r="AP182">
        <f t="shared" si="82"/>
        <v>0</v>
      </c>
      <c r="AQ182" t="b">
        <f t="shared" si="83"/>
        <v>0</v>
      </c>
    </row>
    <row r="183" spans="1:43" x14ac:dyDescent="0.25">
      <c r="A183">
        <v>108</v>
      </c>
      <c r="B183" t="s">
        <v>150</v>
      </c>
      <c r="C183">
        <v>2</v>
      </c>
      <c r="D183">
        <v>3</v>
      </c>
      <c r="E183">
        <v>0</v>
      </c>
      <c r="F183">
        <v>1</v>
      </c>
      <c r="G183">
        <v>0</v>
      </c>
      <c r="H183">
        <v>0</v>
      </c>
      <c r="J183" s="1">
        <f t="shared" si="75"/>
        <v>3</v>
      </c>
      <c r="K183">
        <f t="shared" si="56"/>
        <v>4</v>
      </c>
      <c r="M183">
        <f t="shared" si="57"/>
        <v>3</v>
      </c>
      <c r="N183" t="b">
        <f t="shared" si="58"/>
        <v>0</v>
      </c>
      <c r="O183">
        <f t="shared" si="59"/>
        <v>1</v>
      </c>
      <c r="P183" t="b">
        <f t="shared" si="60"/>
        <v>0</v>
      </c>
      <c r="Q183" t="b">
        <f t="shared" si="61"/>
        <v>0</v>
      </c>
      <c r="R183">
        <f t="shared" si="76"/>
        <v>2</v>
      </c>
      <c r="U183">
        <f t="shared" si="62"/>
        <v>3</v>
      </c>
      <c r="V183" t="b">
        <f t="shared" si="63"/>
        <v>0</v>
      </c>
      <c r="W183">
        <f t="shared" si="64"/>
        <v>1</v>
      </c>
      <c r="X183" t="b">
        <f t="shared" si="65"/>
        <v>0</v>
      </c>
      <c r="Y183">
        <f t="shared" si="77"/>
        <v>2</v>
      </c>
      <c r="AA183" t="b">
        <f t="shared" si="66"/>
        <v>0</v>
      </c>
      <c r="AB183" t="b">
        <f t="shared" si="78"/>
        <v>0</v>
      </c>
      <c r="AC183">
        <f t="shared" si="79"/>
        <v>1</v>
      </c>
      <c r="AE183" t="b">
        <f t="shared" si="67"/>
        <v>0</v>
      </c>
      <c r="AF183" t="b">
        <f t="shared" si="68"/>
        <v>0</v>
      </c>
      <c r="AG183" t="b">
        <f t="shared" si="69"/>
        <v>0</v>
      </c>
      <c r="AH183" t="b">
        <f t="shared" si="70"/>
        <v>0</v>
      </c>
      <c r="AI183">
        <f t="shared" si="80"/>
        <v>0</v>
      </c>
      <c r="AJ183" t="b">
        <f t="shared" si="81"/>
        <v>0</v>
      </c>
      <c r="AL183" t="b">
        <f t="shared" si="71"/>
        <v>0</v>
      </c>
      <c r="AM183" t="b">
        <f t="shared" si="72"/>
        <v>0</v>
      </c>
      <c r="AN183" t="b">
        <f t="shared" si="73"/>
        <v>0</v>
      </c>
      <c r="AO183" t="b">
        <f t="shared" si="74"/>
        <v>0</v>
      </c>
      <c r="AP183">
        <f t="shared" si="82"/>
        <v>0</v>
      </c>
      <c r="AQ183" t="b">
        <f t="shared" si="83"/>
        <v>0</v>
      </c>
    </row>
    <row r="184" spans="1:43" x14ac:dyDescent="0.25">
      <c r="A184">
        <v>202</v>
      </c>
      <c r="B184" t="s">
        <v>171</v>
      </c>
      <c r="C184">
        <v>5</v>
      </c>
      <c r="D184">
        <v>1</v>
      </c>
      <c r="E184">
        <v>0</v>
      </c>
      <c r="F184">
        <v>1</v>
      </c>
      <c r="G184">
        <v>0</v>
      </c>
      <c r="H184">
        <v>0</v>
      </c>
      <c r="J184" s="1">
        <f t="shared" si="75"/>
        <v>1</v>
      </c>
      <c r="K184">
        <f t="shared" si="56"/>
        <v>2</v>
      </c>
      <c r="M184">
        <f t="shared" si="57"/>
        <v>1</v>
      </c>
      <c r="N184" t="b">
        <f t="shared" si="58"/>
        <v>0</v>
      </c>
      <c r="O184">
        <f t="shared" si="59"/>
        <v>1</v>
      </c>
      <c r="P184" t="b">
        <f t="shared" si="60"/>
        <v>0</v>
      </c>
      <c r="Q184" t="b">
        <f t="shared" si="61"/>
        <v>0</v>
      </c>
      <c r="R184">
        <f t="shared" si="76"/>
        <v>2</v>
      </c>
      <c r="U184">
        <f t="shared" si="62"/>
        <v>1</v>
      </c>
      <c r="V184" t="b">
        <f t="shared" si="63"/>
        <v>0</v>
      </c>
      <c r="W184">
        <f t="shared" si="64"/>
        <v>1</v>
      </c>
      <c r="X184" t="b">
        <f t="shared" si="65"/>
        <v>0</v>
      </c>
      <c r="Y184">
        <f t="shared" si="77"/>
        <v>2</v>
      </c>
      <c r="AA184" t="b">
        <f t="shared" si="66"/>
        <v>0</v>
      </c>
      <c r="AB184" t="b">
        <f t="shared" si="78"/>
        <v>0</v>
      </c>
      <c r="AC184">
        <f t="shared" si="79"/>
        <v>1</v>
      </c>
      <c r="AE184" t="b">
        <f t="shared" si="67"/>
        <v>0</v>
      </c>
      <c r="AF184" t="b">
        <f t="shared" si="68"/>
        <v>0</v>
      </c>
      <c r="AG184" t="b">
        <f t="shared" si="69"/>
        <v>0</v>
      </c>
      <c r="AH184" t="b">
        <f t="shared" si="70"/>
        <v>0</v>
      </c>
      <c r="AI184">
        <f t="shared" si="80"/>
        <v>0</v>
      </c>
      <c r="AJ184" t="b">
        <f t="shared" si="81"/>
        <v>0</v>
      </c>
      <c r="AL184" t="b">
        <f t="shared" si="71"/>
        <v>0</v>
      </c>
      <c r="AM184" t="b">
        <f t="shared" si="72"/>
        <v>0</v>
      </c>
      <c r="AN184" t="b">
        <f t="shared" si="73"/>
        <v>0</v>
      </c>
      <c r="AO184" t="b">
        <f t="shared" si="74"/>
        <v>0</v>
      </c>
      <c r="AP184">
        <f t="shared" si="82"/>
        <v>0</v>
      </c>
      <c r="AQ184" t="b">
        <f t="shared" si="83"/>
        <v>0</v>
      </c>
    </row>
    <row r="185" spans="1:43" x14ac:dyDescent="0.25">
      <c r="A185">
        <v>253</v>
      </c>
      <c r="B185" t="s">
        <v>194</v>
      </c>
      <c r="C185">
        <v>5</v>
      </c>
      <c r="D185">
        <v>1</v>
      </c>
      <c r="E185">
        <v>0</v>
      </c>
      <c r="F185">
        <v>1</v>
      </c>
      <c r="G185">
        <v>0</v>
      </c>
      <c r="H185">
        <v>0</v>
      </c>
      <c r="J185" s="1">
        <f t="shared" si="75"/>
        <v>1</v>
      </c>
      <c r="K185">
        <f t="shared" si="56"/>
        <v>2</v>
      </c>
      <c r="M185">
        <f t="shared" si="57"/>
        <v>1</v>
      </c>
      <c r="N185" t="b">
        <f t="shared" si="58"/>
        <v>0</v>
      </c>
      <c r="O185">
        <f t="shared" si="59"/>
        <v>1</v>
      </c>
      <c r="P185" t="b">
        <f t="shared" si="60"/>
        <v>0</v>
      </c>
      <c r="Q185" t="b">
        <f t="shared" si="61"/>
        <v>0</v>
      </c>
      <c r="R185">
        <f t="shared" si="76"/>
        <v>2</v>
      </c>
      <c r="U185">
        <f t="shared" si="62"/>
        <v>1</v>
      </c>
      <c r="V185" t="b">
        <f t="shared" si="63"/>
        <v>0</v>
      </c>
      <c r="W185">
        <f t="shared" si="64"/>
        <v>1</v>
      </c>
      <c r="X185" t="b">
        <f t="shared" si="65"/>
        <v>0</v>
      </c>
      <c r="Y185">
        <f t="shared" si="77"/>
        <v>2</v>
      </c>
      <c r="AA185" t="b">
        <f t="shared" si="66"/>
        <v>0</v>
      </c>
      <c r="AB185" t="b">
        <f t="shared" si="78"/>
        <v>0</v>
      </c>
      <c r="AC185">
        <f t="shared" si="79"/>
        <v>1</v>
      </c>
      <c r="AE185" t="b">
        <f t="shared" si="67"/>
        <v>0</v>
      </c>
      <c r="AF185" t="b">
        <f t="shared" si="68"/>
        <v>0</v>
      </c>
      <c r="AG185" t="b">
        <f t="shared" si="69"/>
        <v>0</v>
      </c>
      <c r="AH185" t="b">
        <f t="shared" si="70"/>
        <v>0</v>
      </c>
      <c r="AI185">
        <f t="shared" si="80"/>
        <v>0</v>
      </c>
      <c r="AJ185" t="b">
        <f t="shared" si="81"/>
        <v>0</v>
      </c>
      <c r="AL185" t="b">
        <f t="shared" si="71"/>
        <v>0</v>
      </c>
      <c r="AM185" t="b">
        <f t="shared" si="72"/>
        <v>0</v>
      </c>
      <c r="AN185" t="b">
        <f t="shared" si="73"/>
        <v>0</v>
      </c>
      <c r="AO185" t="b">
        <f t="shared" si="74"/>
        <v>0</v>
      </c>
      <c r="AP185">
        <f t="shared" si="82"/>
        <v>0</v>
      </c>
      <c r="AQ185" t="b">
        <f t="shared" si="83"/>
        <v>0</v>
      </c>
    </row>
    <row r="186" spans="1:43" x14ac:dyDescent="0.25">
      <c r="A186">
        <v>251</v>
      </c>
      <c r="B186" t="s">
        <v>180</v>
      </c>
      <c r="C186">
        <v>5</v>
      </c>
      <c r="D186">
        <v>0</v>
      </c>
      <c r="E186">
        <v>0</v>
      </c>
      <c r="F186">
        <v>1</v>
      </c>
      <c r="G186">
        <v>0</v>
      </c>
      <c r="H186">
        <v>0</v>
      </c>
      <c r="J186" s="1">
        <f t="shared" si="75"/>
        <v>1</v>
      </c>
      <c r="K186">
        <f t="shared" si="56"/>
        <v>1</v>
      </c>
      <c r="M186" t="b">
        <f t="shared" si="57"/>
        <v>0</v>
      </c>
      <c r="N186" t="b">
        <f t="shared" si="58"/>
        <v>0</v>
      </c>
      <c r="O186">
        <f t="shared" si="59"/>
        <v>1</v>
      </c>
      <c r="P186" t="b">
        <f t="shared" si="60"/>
        <v>0</v>
      </c>
      <c r="Q186" t="b">
        <f t="shared" si="61"/>
        <v>0</v>
      </c>
      <c r="R186">
        <f t="shared" si="76"/>
        <v>1</v>
      </c>
      <c r="U186" t="b">
        <f t="shared" si="62"/>
        <v>0</v>
      </c>
      <c r="V186" t="b">
        <f t="shared" si="63"/>
        <v>0</v>
      </c>
      <c r="W186">
        <f t="shared" si="64"/>
        <v>1</v>
      </c>
      <c r="X186" t="b">
        <f t="shared" si="65"/>
        <v>0</v>
      </c>
      <c r="Y186">
        <f t="shared" si="77"/>
        <v>1</v>
      </c>
      <c r="AA186" t="b">
        <f t="shared" si="66"/>
        <v>0</v>
      </c>
      <c r="AB186" t="b">
        <f t="shared" si="78"/>
        <v>0</v>
      </c>
      <c r="AC186" t="b">
        <f t="shared" si="79"/>
        <v>0</v>
      </c>
      <c r="AE186" t="b">
        <f t="shared" si="67"/>
        <v>0</v>
      </c>
      <c r="AF186" t="b">
        <f t="shared" si="68"/>
        <v>0</v>
      </c>
      <c r="AG186" t="b">
        <f t="shared" si="69"/>
        <v>0</v>
      </c>
      <c r="AH186" t="b">
        <f t="shared" si="70"/>
        <v>0</v>
      </c>
      <c r="AI186">
        <f t="shared" si="80"/>
        <v>0</v>
      </c>
      <c r="AJ186" t="b">
        <f t="shared" si="81"/>
        <v>0</v>
      </c>
      <c r="AL186" t="b">
        <f t="shared" si="71"/>
        <v>0</v>
      </c>
      <c r="AM186" t="b">
        <f t="shared" si="72"/>
        <v>0</v>
      </c>
      <c r="AN186" t="b">
        <f t="shared" si="73"/>
        <v>0</v>
      </c>
      <c r="AO186" t="b">
        <f t="shared" si="74"/>
        <v>0</v>
      </c>
      <c r="AP186">
        <f t="shared" si="82"/>
        <v>0</v>
      </c>
      <c r="AQ186" t="b">
        <f t="shared" si="83"/>
        <v>0</v>
      </c>
    </row>
    <row r="187" spans="1:43" x14ac:dyDescent="0.25">
      <c r="A187">
        <v>250</v>
      </c>
      <c r="B187" t="s">
        <v>267</v>
      </c>
      <c r="C187">
        <v>3</v>
      </c>
      <c r="D187">
        <v>0</v>
      </c>
      <c r="E187">
        <v>0</v>
      </c>
      <c r="F187">
        <v>1</v>
      </c>
      <c r="G187">
        <v>0</v>
      </c>
      <c r="H187">
        <v>0</v>
      </c>
      <c r="J187" s="1">
        <f t="shared" si="75"/>
        <v>1</v>
      </c>
      <c r="K187">
        <f t="shared" si="56"/>
        <v>1</v>
      </c>
      <c r="M187" t="b">
        <f t="shared" si="57"/>
        <v>0</v>
      </c>
      <c r="N187" t="b">
        <f t="shared" si="58"/>
        <v>0</v>
      </c>
      <c r="O187">
        <f t="shared" si="59"/>
        <v>1</v>
      </c>
      <c r="P187" t="b">
        <f t="shared" si="60"/>
        <v>0</v>
      </c>
      <c r="Q187" t="b">
        <f t="shared" si="61"/>
        <v>0</v>
      </c>
      <c r="R187">
        <f t="shared" si="76"/>
        <v>1</v>
      </c>
      <c r="U187" t="b">
        <f t="shared" si="62"/>
        <v>0</v>
      </c>
      <c r="V187" t="b">
        <f t="shared" si="63"/>
        <v>0</v>
      </c>
      <c r="W187">
        <f t="shared" si="64"/>
        <v>1</v>
      </c>
      <c r="X187" t="b">
        <f t="shared" si="65"/>
        <v>0</v>
      </c>
      <c r="Y187">
        <f t="shared" si="77"/>
        <v>1</v>
      </c>
      <c r="AA187" t="b">
        <f t="shared" si="66"/>
        <v>0</v>
      </c>
      <c r="AB187" t="b">
        <f t="shared" si="78"/>
        <v>0</v>
      </c>
      <c r="AC187" t="b">
        <f t="shared" si="79"/>
        <v>0</v>
      </c>
      <c r="AE187" t="b">
        <f t="shared" si="67"/>
        <v>0</v>
      </c>
      <c r="AF187" t="b">
        <f t="shared" si="68"/>
        <v>0</v>
      </c>
      <c r="AG187" t="b">
        <f t="shared" si="69"/>
        <v>0</v>
      </c>
      <c r="AH187" t="b">
        <f t="shared" si="70"/>
        <v>0</v>
      </c>
      <c r="AI187">
        <f t="shared" si="80"/>
        <v>0</v>
      </c>
      <c r="AJ187" t="b">
        <f t="shared" si="81"/>
        <v>0</v>
      </c>
      <c r="AL187" t="b">
        <f t="shared" si="71"/>
        <v>0</v>
      </c>
      <c r="AM187" t="b">
        <f t="shared" si="72"/>
        <v>0</v>
      </c>
      <c r="AN187" t="b">
        <f t="shared" si="73"/>
        <v>0</v>
      </c>
      <c r="AO187" t="b">
        <f t="shared" si="74"/>
        <v>0</v>
      </c>
      <c r="AP187">
        <f t="shared" si="82"/>
        <v>0</v>
      </c>
      <c r="AQ187" t="b">
        <f t="shared" si="83"/>
        <v>0</v>
      </c>
    </row>
    <row r="188" spans="1:43" x14ac:dyDescent="0.25">
      <c r="A188">
        <v>249</v>
      </c>
      <c r="B188" t="s">
        <v>179</v>
      </c>
      <c r="C188">
        <v>5</v>
      </c>
      <c r="D188">
        <v>0</v>
      </c>
      <c r="E188">
        <v>0</v>
      </c>
      <c r="F188">
        <v>1</v>
      </c>
      <c r="G188">
        <v>0</v>
      </c>
      <c r="H188">
        <v>0</v>
      </c>
      <c r="J188" s="1">
        <f t="shared" si="75"/>
        <v>1</v>
      </c>
      <c r="K188">
        <f t="shared" si="56"/>
        <v>1</v>
      </c>
      <c r="M188" t="b">
        <f t="shared" si="57"/>
        <v>0</v>
      </c>
      <c r="N188" t="b">
        <f t="shared" si="58"/>
        <v>0</v>
      </c>
      <c r="O188">
        <f t="shared" si="59"/>
        <v>1</v>
      </c>
      <c r="P188" t="b">
        <f t="shared" si="60"/>
        <v>0</v>
      </c>
      <c r="Q188" t="b">
        <f t="shared" si="61"/>
        <v>0</v>
      </c>
      <c r="R188">
        <f t="shared" si="76"/>
        <v>1</v>
      </c>
      <c r="U188" t="b">
        <f t="shared" si="62"/>
        <v>0</v>
      </c>
      <c r="V188" t="b">
        <f t="shared" si="63"/>
        <v>0</v>
      </c>
      <c r="W188">
        <f t="shared" si="64"/>
        <v>1</v>
      </c>
      <c r="X188" t="b">
        <f t="shared" si="65"/>
        <v>0</v>
      </c>
      <c r="Y188">
        <f t="shared" si="77"/>
        <v>1</v>
      </c>
      <c r="AA188" t="b">
        <f t="shared" si="66"/>
        <v>0</v>
      </c>
      <c r="AB188" t="b">
        <f t="shared" si="78"/>
        <v>0</v>
      </c>
      <c r="AC188" t="b">
        <f t="shared" si="79"/>
        <v>0</v>
      </c>
      <c r="AE188" t="b">
        <f t="shared" si="67"/>
        <v>0</v>
      </c>
      <c r="AF188" t="b">
        <f t="shared" si="68"/>
        <v>0</v>
      </c>
      <c r="AG188" t="b">
        <f t="shared" si="69"/>
        <v>0</v>
      </c>
      <c r="AH188" t="b">
        <f t="shared" si="70"/>
        <v>0</v>
      </c>
      <c r="AI188">
        <f t="shared" si="80"/>
        <v>0</v>
      </c>
      <c r="AJ188" t="b">
        <f t="shared" si="81"/>
        <v>0</v>
      </c>
      <c r="AL188" t="b">
        <f t="shared" si="71"/>
        <v>0</v>
      </c>
      <c r="AM188" t="b">
        <f t="shared" si="72"/>
        <v>0</v>
      </c>
      <c r="AN188" t="b">
        <f t="shared" si="73"/>
        <v>0</v>
      </c>
      <c r="AO188" t="b">
        <f t="shared" si="74"/>
        <v>0</v>
      </c>
      <c r="AP188">
        <f t="shared" si="82"/>
        <v>0</v>
      </c>
      <c r="AQ188" t="b">
        <f t="shared" si="83"/>
        <v>0</v>
      </c>
    </row>
    <row r="189" spans="1:43" x14ac:dyDescent="0.25">
      <c r="A189">
        <v>247</v>
      </c>
      <c r="B189" t="s">
        <v>331</v>
      </c>
      <c r="C189">
        <v>2</v>
      </c>
      <c r="D189">
        <v>0</v>
      </c>
      <c r="E189">
        <v>0</v>
      </c>
      <c r="F189">
        <v>1</v>
      </c>
      <c r="G189">
        <v>0</v>
      </c>
      <c r="H189">
        <v>0</v>
      </c>
      <c r="J189" s="1">
        <f t="shared" si="75"/>
        <v>1</v>
      </c>
      <c r="K189">
        <f t="shared" si="56"/>
        <v>1</v>
      </c>
      <c r="M189" t="b">
        <f t="shared" si="57"/>
        <v>0</v>
      </c>
      <c r="N189" t="b">
        <f t="shared" si="58"/>
        <v>0</v>
      </c>
      <c r="O189">
        <f t="shared" si="59"/>
        <v>1</v>
      </c>
      <c r="P189" t="b">
        <f t="shared" si="60"/>
        <v>0</v>
      </c>
      <c r="Q189" t="b">
        <f t="shared" si="61"/>
        <v>0</v>
      </c>
      <c r="R189">
        <f t="shared" si="76"/>
        <v>1</v>
      </c>
      <c r="U189" t="b">
        <f t="shared" si="62"/>
        <v>0</v>
      </c>
      <c r="V189" t="b">
        <f t="shared" si="63"/>
        <v>0</v>
      </c>
      <c r="W189">
        <f t="shared" si="64"/>
        <v>1</v>
      </c>
      <c r="X189" t="b">
        <f t="shared" si="65"/>
        <v>0</v>
      </c>
      <c r="Y189">
        <f t="shared" si="77"/>
        <v>1</v>
      </c>
      <c r="AA189" t="b">
        <f t="shared" si="66"/>
        <v>0</v>
      </c>
      <c r="AB189" t="b">
        <f t="shared" si="78"/>
        <v>0</v>
      </c>
      <c r="AC189" t="b">
        <f t="shared" si="79"/>
        <v>0</v>
      </c>
      <c r="AE189" t="b">
        <f t="shared" si="67"/>
        <v>0</v>
      </c>
      <c r="AF189" t="b">
        <f t="shared" si="68"/>
        <v>0</v>
      </c>
      <c r="AG189" t="b">
        <f t="shared" si="69"/>
        <v>0</v>
      </c>
      <c r="AH189" t="b">
        <f t="shared" si="70"/>
        <v>0</v>
      </c>
      <c r="AI189">
        <f t="shared" si="80"/>
        <v>0</v>
      </c>
      <c r="AJ189" t="b">
        <f t="shared" si="81"/>
        <v>0</v>
      </c>
      <c r="AL189" t="b">
        <f t="shared" si="71"/>
        <v>0</v>
      </c>
      <c r="AM189" t="b">
        <f t="shared" si="72"/>
        <v>0</v>
      </c>
      <c r="AN189" t="b">
        <f t="shared" si="73"/>
        <v>0</v>
      </c>
      <c r="AO189" t="b">
        <f t="shared" si="74"/>
        <v>0</v>
      </c>
      <c r="AP189">
        <f t="shared" si="82"/>
        <v>0</v>
      </c>
      <c r="AQ189" t="b">
        <f t="shared" si="83"/>
        <v>0</v>
      </c>
    </row>
    <row r="190" spans="1:43" x14ac:dyDescent="0.25">
      <c r="A190">
        <v>246</v>
      </c>
      <c r="B190" t="s">
        <v>289</v>
      </c>
      <c r="C190" s="1">
        <v>2</v>
      </c>
      <c r="D190">
        <v>0</v>
      </c>
      <c r="E190">
        <v>0</v>
      </c>
      <c r="F190">
        <v>1</v>
      </c>
      <c r="G190">
        <v>0</v>
      </c>
      <c r="H190">
        <v>0</v>
      </c>
      <c r="J190" s="1">
        <f t="shared" si="75"/>
        <v>1</v>
      </c>
      <c r="K190">
        <f t="shared" si="56"/>
        <v>1</v>
      </c>
      <c r="M190" t="b">
        <f t="shared" si="57"/>
        <v>0</v>
      </c>
      <c r="N190" t="b">
        <f t="shared" si="58"/>
        <v>0</v>
      </c>
      <c r="O190">
        <f t="shared" si="59"/>
        <v>1</v>
      </c>
      <c r="P190" t="b">
        <f t="shared" si="60"/>
        <v>0</v>
      </c>
      <c r="Q190" t="b">
        <f t="shared" si="61"/>
        <v>0</v>
      </c>
      <c r="R190">
        <f t="shared" si="76"/>
        <v>1</v>
      </c>
      <c r="U190" t="b">
        <f t="shared" si="62"/>
        <v>0</v>
      </c>
      <c r="V190" t="b">
        <f t="shared" si="63"/>
        <v>0</v>
      </c>
      <c r="W190">
        <f t="shared" si="64"/>
        <v>1</v>
      </c>
      <c r="X190" t="b">
        <f t="shared" si="65"/>
        <v>0</v>
      </c>
      <c r="Y190">
        <f t="shared" si="77"/>
        <v>1</v>
      </c>
      <c r="AA190" t="b">
        <f t="shared" si="66"/>
        <v>0</v>
      </c>
      <c r="AB190" t="b">
        <f t="shared" si="78"/>
        <v>0</v>
      </c>
      <c r="AC190" t="b">
        <f t="shared" si="79"/>
        <v>0</v>
      </c>
      <c r="AE190" t="b">
        <f t="shared" si="67"/>
        <v>0</v>
      </c>
      <c r="AF190" t="b">
        <f t="shared" si="68"/>
        <v>0</v>
      </c>
      <c r="AG190" t="b">
        <f t="shared" si="69"/>
        <v>0</v>
      </c>
      <c r="AH190" t="b">
        <f t="shared" si="70"/>
        <v>0</v>
      </c>
      <c r="AI190">
        <f t="shared" si="80"/>
        <v>0</v>
      </c>
      <c r="AJ190" t="b">
        <f t="shared" si="81"/>
        <v>0</v>
      </c>
      <c r="AL190" t="b">
        <f t="shared" si="71"/>
        <v>0</v>
      </c>
      <c r="AM190" t="b">
        <f t="shared" si="72"/>
        <v>0</v>
      </c>
      <c r="AN190" t="b">
        <f t="shared" si="73"/>
        <v>0</v>
      </c>
      <c r="AO190" t="b">
        <f t="shared" si="74"/>
        <v>0</v>
      </c>
      <c r="AP190">
        <f t="shared" si="82"/>
        <v>0</v>
      </c>
      <c r="AQ190" t="b">
        <f t="shared" si="83"/>
        <v>0</v>
      </c>
    </row>
    <row r="191" spans="1:43" x14ac:dyDescent="0.25">
      <c r="A191">
        <v>282</v>
      </c>
      <c r="B191" t="s">
        <v>365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J191" s="1">
        <f t="shared" si="75"/>
        <v>1</v>
      </c>
      <c r="K191">
        <f t="shared" si="56"/>
        <v>1</v>
      </c>
      <c r="M191" t="b">
        <f t="shared" si="57"/>
        <v>0</v>
      </c>
      <c r="N191" t="b">
        <f t="shared" si="58"/>
        <v>0</v>
      </c>
      <c r="O191">
        <f t="shared" si="59"/>
        <v>1</v>
      </c>
      <c r="P191" t="b">
        <f t="shared" si="60"/>
        <v>0</v>
      </c>
      <c r="Q191" t="b">
        <f t="shared" si="61"/>
        <v>0</v>
      </c>
      <c r="R191">
        <f t="shared" si="76"/>
        <v>1</v>
      </c>
      <c r="U191" t="b">
        <f t="shared" si="62"/>
        <v>0</v>
      </c>
      <c r="V191" t="b">
        <f t="shared" si="63"/>
        <v>0</v>
      </c>
      <c r="W191">
        <f t="shared" si="64"/>
        <v>1</v>
      </c>
      <c r="X191" t="b">
        <f t="shared" si="65"/>
        <v>0</v>
      </c>
      <c r="Y191">
        <f t="shared" si="77"/>
        <v>1</v>
      </c>
      <c r="AA191" t="b">
        <f t="shared" si="66"/>
        <v>0</v>
      </c>
      <c r="AB191" t="b">
        <f t="shared" si="78"/>
        <v>0</v>
      </c>
      <c r="AC191" t="b">
        <f t="shared" si="79"/>
        <v>0</v>
      </c>
      <c r="AE191" t="b">
        <f t="shared" si="67"/>
        <v>0</v>
      </c>
      <c r="AF191" t="b">
        <f t="shared" si="68"/>
        <v>0</v>
      </c>
      <c r="AG191" t="b">
        <f t="shared" si="69"/>
        <v>0</v>
      </c>
      <c r="AH191" t="b">
        <f t="shared" si="70"/>
        <v>0</v>
      </c>
      <c r="AI191">
        <f t="shared" si="80"/>
        <v>0</v>
      </c>
      <c r="AJ191" t="b">
        <f t="shared" si="81"/>
        <v>0</v>
      </c>
      <c r="AL191" t="b">
        <f t="shared" si="71"/>
        <v>0</v>
      </c>
      <c r="AM191" t="b">
        <f t="shared" si="72"/>
        <v>0</v>
      </c>
      <c r="AN191" t="b">
        <f t="shared" si="73"/>
        <v>0</v>
      </c>
      <c r="AO191" t="b">
        <f t="shared" si="74"/>
        <v>0</v>
      </c>
      <c r="AP191">
        <f t="shared" si="82"/>
        <v>0</v>
      </c>
      <c r="AQ191" t="b">
        <f t="shared" si="83"/>
        <v>0</v>
      </c>
    </row>
    <row r="192" spans="1:43" x14ac:dyDescent="0.25">
      <c r="A192">
        <v>281</v>
      </c>
      <c r="B192" t="s">
        <v>364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J192" s="1">
        <f t="shared" si="75"/>
        <v>1</v>
      </c>
      <c r="K192">
        <f t="shared" si="56"/>
        <v>1</v>
      </c>
      <c r="M192" t="b">
        <f t="shared" si="57"/>
        <v>0</v>
      </c>
      <c r="N192" t="b">
        <f t="shared" si="58"/>
        <v>0</v>
      </c>
      <c r="O192">
        <f t="shared" si="59"/>
        <v>1</v>
      </c>
      <c r="P192" t="b">
        <f t="shared" si="60"/>
        <v>0</v>
      </c>
      <c r="Q192" t="b">
        <f t="shared" si="61"/>
        <v>0</v>
      </c>
      <c r="R192">
        <f t="shared" si="76"/>
        <v>1</v>
      </c>
      <c r="U192" t="b">
        <f t="shared" si="62"/>
        <v>0</v>
      </c>
      <c r="V192" t="b">
        <f t="shared" si="63"/>
        <v>0</v>
      </c>
      <c r="W192">
        <f t="shared" si="64"/>
        <v>1</v>
      </c>
      <c r="X192" t="b">
        <f t="shared" si="65"/>
        <v>0</v>
      </c>
      <c r="Y192">
        <f t="shared" si="77"/>
        <v>1</v>
      </c>
      <c r="AA192" t="b">
        <f t="shared" si="66"/>
        <v>0</v>
      </c>
      <c r="AB192" t="b">
        <f t="shared" si="78"/>
        <v>0</v>
      </c>
      <c r="AC192" t="b">
        <f t="shared" si="79"/>
        <v>0</v>
      </c>
      <c r="AE192" t="b">
        <f t="shared" si="67"/>
        <v>0</v>
      </c>
      <c r="AF192" t="b">
        <f t="shared" si="68"/>
        <v>0</v>
      </c>
      <c r="AG192" t="b">
        <f t="shared" si="69"/>
        <v>0</v>
      </c>
      <c r="AH192" t="b">
        <f t="shared" si="70"/>
        <v>0</v>
      </c>
      <c r="AI192">
        <f t="shared" si="80"/>
        <v>0</v>
      </c>
      <c r="AJ192" t="b">
        <f t="shared" si="81"/>
        <v>0</v>
      </c>
      <c r="AL192" t="b">
        <f t="shared" si="71"/>
        <v>0</v>
      </c>
      <c r="AM192" t="b">
        <f t="shared" si="72"/>
        <v>0</v>
      </c>
      <c r="AN192" t="b">
        <f t="shared" si="73"/>
        <v>0</v>
      </c>
      <c r="AO192" t="b">
        <f t="shared" si="74"/>
        <v>0</v>
      </c>
      <c r="AP192">
        <f t="shared" si="82"/>
        <v>0</v>
      </c>
      <c r="AQ192" t="b">
        <f t="shared" si="83"/>
        <v>0</v>
      </c>
    </row>
    <row r="193" spans="1:43" x14ac:dyDescent="0.25">
      <c r="A193">
        <v>280</v>
      </c>
      <c r="B193" t="s">
        <v>363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J193" s="1">
        <f t="shared" si="75"/>
        <v>1</v>
      </c>
      <c r="K193">
        <f t="shared" si="56"/>
        <v>1</v>
      </c>
      <c r="M193" t="b">
        <f t="shared" si="57"/>
        <v>0</v>
      </c>
      <c r="N193" t="b">
        <f t="shared" si="58"/>
        <v>0</v>
      </c>
      <c r="O193">
        <f t="shared" si="59"/>
        <v>1</v>
      </c>
      <c r="P193" t="b">
        <f t="shared" si="60"/>
        <v>0</v>
      </c>
      <c r="Q193" t="b">
        <f t="shared" si="61"/>
        <v>0</v>
      </c>
      <c r="R193">
        <f t="shared" si="76"/>
        <v>1</v>
      </c>
      <c r="U193" t="b">
        <f t="shared" si="62"/>
        <v>0</v>
      </c>
      <c r="V193" t="b">
        <f t="shared" si="63"/>
        <v>0</v>
      </c>
      <c r="W193">
        <f t="shared" si="64"/>
        <v>1</v>
      </c>
      <c r="X193" t="b">
        <f t="shared" si="65"/>
        <v>0</v>
      </c>
      <c r="Y193">
        <f t="shared" si="77"/>
        <v>1</v>
      </c>
      <c r="AA193" t="b">
        <f t="shared" si="66"/>
        <v>0</v>
      </c>
      <c r="AB193" t="b">
        <f t="shared" si="78"/>
        <v>0</v>
      </c>
      <c r="AC193" t="b">
        <f t="shared" si="79"/>
        <v>0</v>
      </c>
      <c r="AE193" t="b">
        <f t="shared" si="67"/>
        <v>0</v>
      </c>
      <c r="AF193" t="b">
        <f t="shared" si="68"/>
        <v>0</v>
      </c>
      <c r="AG193" t="b">
        <f t="shared" si="69"/>
        <v>0</v>
      </c>
      <c r="AH193" t="b">
        <f t="shared" si="70"/>
        <v>0</v>
      </c>
      <c r="AI193">
        <f t="shared" si="80"/>
        <v>0</v>
      </c>
      <c r="AJ193" t="b">
        <f t="shared" si="81"/>
        <v>0</v>
      </c>
      <c r="AL193" t="b">
        <f t="shared" si="71"/>
        <v>0</v>
      </c>
      <c r="AM193" t="b">
        <f t="shared" si="72"/>
        <v>0</v>
      </c>
      <c r="AN193" t="b">
        <f t="shared" si="73"/>
        <v>0</v>
      </c>
      <c r="AO193" t="b">
        <f t="shared" si="74"/>
        <v>0</v>
      </c>
      <c r="AP193">
        <f t="shared" si="82"/>
        <v>0</v>
      </c>
      <c r="AQ193" t="b">
        <f t="shared" si="83"/>
        <v>0</v>
      </c>
    </row>
    <row r="194" spans="1:43" x14ac:dyDescent="0.25">
      <c r="A194">
        <v>243</v>
      </c>
      <c r="B194" t="s">
        <v>327</v>
      </c>
      <c r="C194">
        <v>2</v>
      </c>
      <c r="D194">
        <v>0</v>
      </c>
      <c r="E194">
        <v>0</v>
      </c>
      <c r="F194">
        <v>1</v>
      </c>
      <c r="G194">
        <v>0</v>
      </c>
      <c r="H194">
        <v>0</v>
      </c>
      <c r="J194" s="1">
        <f t="shared" si="75"/>
        <v>1</v>
      </c>
      <c r="K194">
        <f t="shared" ref="K194:K257" si="84">SUM(D194:H194)</f>
        <v>1</v>
      </c>
      <c r="M194" t="b">
        <f t="shared" ref="M194:M257" si="85">IF(D194&gt;0,D194,FALSE)</f>
        <v>0</v>
      </c>
      <c r="N194" t="b">
        <f t="shared" ref="N194:N257" si="86">IF(AND(D194=0, E194&gt;0), E194,FALSE)</f>
        <v>0</v>
      </c>
      <c r="O194">
        <f t="shared" ref="O194:O257" si="87">IF(AND(E194=0, F194&gt;0), F194,FALSE)</f>
        <v>1</v>
      </c>
      <c r="P194" t="b">
        <f t="shared" ref="P194:P257" si="88">IF(AND(F194=0, G194&gt;0), G194,FALSE)</f>
        <v>0</v>
      </c>
      <c r="Q194" t="b">
        <f t="shared" ref="Q194:Q257" si="89">IF(AND(G194=0, H194&gt;0), H194,FALSE)</f>
        <v>0</v>
      </c>
      <c r="R194">
        <f t="shared" si="76"/>
        <v>1</v>
      </c>
      <c r="U194" t="b">
        <f t="shared" ref="U194:U257" si="90">IF(AND(E194=0,D194&gt;0),D194,FALSE)</f>
        <v>0</v>
      </c>
      <c r="V194" t="b">
        <f t="shared" ref="V194:V257" si="91">IF(AND(F194=0,E194&gt;0),E194,FALSE)</f>
        <v>0</v>
      </c>
      <c r="W194">
        <f t="shared" ref="W194:W257" si="92">IF(AND(G194=0,F194&gt;0),F194,FALSE)</f>
        <v>1</v>
      </c>
      <c r="X194" t="b">
        <f t="shared" ref="X194:X257" si="93">IF(AND(H194=0,G194&gt;0),G194,FALSE)</f>
        <v>0</v>
      </c>
      <c r="Y194">
        <f t="shared" si="77"/>
        <v>1</v>
      </c>
      <c r="AA194" t="b">
        <f t="shared" ref="AA194:AA257" si="94">IF(COUNTIF(D194:H194,0)=0, 1)</f>
        <v>0</v>
      </c>
      <c r="AB194" t="b">
        <f t="shared" si="78"/>
        <v>0</v>
      </c>
      <c r="AC194" t="b">
        <f t="shared" si="79"/>
        <v>0</v>
      </c>
      <c r="AE194" t="b">
        <f t="shared" ref="AE194:AE257" si="95">IF(AND(D194&gt;3, E194&gt;3),1,FALSE)</f>
        <v>0</v>
      </c>
      <c r="AF194" t="b">
        <f t="shared" ref="AF194:AF257" si="96">IF(AND(E194&gt;3, F194&gt;3),1,FALSE)</f>
        <v>0</v>
      </c>
      <c r="AG194" t="b">
        <f t="shared" ref="AG194:AG257" si="97">IF(AND(F194&gt;3, G194&gt;3),1,FALSE)</f>
        <v>0</v>
      </c>
      <c r="AH194" t="b">
        <f t="shared" ref="AH194:AH257" si="98">IF(AND(G194&gt;3, H194&gt;3),1,FALSE)</f>
        <v>0</v>
      </c>
      <c r="AI194">
        <f t="shared" si="80"/>
        <v>0</v>
      </c>
      <c r="AJ194" t="b">
        <f t="shared" si="81"/>
        <v>0</v>
      </c>
      <c r="AL194" t="b">
        <f t="shared" ref="AL194:AL257" si="99">IF(AND(D194&gt;4, E194&gt;4),1,FALSE)</f>
        <v>0</v>
      </c>
      <c r="AM194" t="b">
        <f t="shared" ref="AM194:AM257" si="100">IF(AND(E194&gt;4, F194&gt;4),1,FALSE)</f>
        <v>0</v>
      </c>
      <c r="AN194" t="b">
        <f t="shared" ref="AN194:AN257" si="101">IF(AND(F194&gt;4, G194&gt;4),1,FALSE)</f>
        <v>0</v>
      </c>
      <c r="AO194" t="b">
        <f t="shared" ref="AO194:AO257" si="102">IF(AND(G194&gt;4, H194&gt;4),1,FALSE)</f>
        <v>0</v>
      </c>
      <c r="AP194">
        <f t="shared" si="82"/>
        <v>0</v>
      </c>
      <c r="AQ194" t="b">
        <f t="shared" si="83"/>
        <v>0</v>
      </c>
    </row>
    <row r="195" spans="1:43" x14ac:dyDescent="0.25">
      <c r="A195">
        <v>241</v>
      </c>
      <c r="B195" t="s">
        <v>259</v>
      </c>
      <c r="C195">
        <v>3</v>
      </c>
      <c r="D195">
        <v>0</v>
      </c>
      <c r="E195">
        <v>0</v>
      </c>
      <c r="F195">
        <v>1</v>
      </c>
      <c r="G195">
        <v>0</v>
      </c>
      <c r="H195">
        <v>0</v>
      </c>
      <c r="J195" s="1">
        <f t="shared" ref="J195:J258" si="103">MAX(D195:H195)</f>
        <v>1</v>
      </c>
      <c r="K195">
        <f t="shared" si="84"/>
        <v>1</v>
      </c>
      <c r="M195" t="b">
        <f t="shared" si="85"/>
        <v>0</v>
      </c>
      <c r="N195" t="b">
        <f t="shared" si="86"/>
        <v>0</v>
      </c>
      <c r="O195">
        <f t="shared" si="87"/>
        <v>1</v>
      </c>
      <c r="P195" t="b">
        <f t="shared" si="88"/>
        <v>0</v>
      </c>
      <c r="Q195" t="b">
        <f t="shared" si="89"/>
        <v>0</v>
      </c>
      <c r="R195">
        <f t="shared" ref="R195:R258" si="104">5-COUNTIF(M195:Q195,FALSE)</f>
        <v>1</v>
      </c>
      <c r="U195" t="b">
        <f t="shared" si="90"/>
        <v>0</v>
      </c>
      <c r="V195" t="b">
        <f t="shared" si="91"/>
        <v>0</v>
      </c>
      <c r="W195">
        <f t="shared" si="92"/>
        <v>1</v>
      </c>
      <c r="X195" t="b">
        <f t="shared" si="93"/>
        <v>0</v>
      </c>
      <c r="Y195">
        <f t="shared" ref="Y195:Y258" si="105">4-COUNTIF(U195:X195,FALSE)</f>
        <v>1</v>
      </c>
      <c r="AA195" t="b">
        <f t="shared" si="94"/>
        <v>0</v>
      </c>
      <c r="AB195" t="b">
        <f t="shared" ref="AB195:AB258" si="106">IF(AND(R195=2,Y195=1),1,FALSE)</f>
        <v>0</v>
      </c>
      <c r="AC195" t="b">
        <f t="shared" ref="AC195:AC258" si="107">IF(AND(R195=2,Y195=2),1,FALSE)</f>
        <v>0</v>
      </c>
      <c r="AE195" t="b">
        <f t="shared" si="95"/>
        <v>0</v>
      </c>
      <c r="AF195" t="b">
        <f t="shared" si="96"/>
        <v>0</v>
      </c>
      <c r="AG195" t="b">
        <f t="shared" si="97"/>
        <v>0</v>
      </c>
      <c r="AH195" t="b">
        <f t="shared" si="98"/>
        <v>0</v>
      </c>
      <c r="AI195">
        <f t="shared" ref="AI195:AI258" si="108">COUNTIF(AE195:AH195,1)</f>
        <v>0</v>
      </c>
      <c r="AJ195" t="b">
        <f t="shared" ref="AJ195:AJ258" si="109">IF(AI195&gt;0,1,FALSE)</f>
        <v>0</v>
      </c>
      <c r="AL195" t="b">
        <f t="shared" si="99"/>
        <v>0</v>
      </c>
      <c r="AM195" t="b">
        <f t="shared" si="100"/>
        <v>0</v>
      </c>
      <c r="AN195" t="b">
        <f t="shared" si="101"/>
        <v>0</v>
      </c>
      <c r="AO195" t="b">
        <f t="shared" si="102"/>
        <v>0</v>
      </c>
      <c r="AP195">
        <f t="shared" ref="AP195:AP258" si="110">COUNTIF(AL195:AO195,1)</f>
        <v>0</v>
      </c>
      <c r="AQ195" t="b">
        <f t="shared" ref="AQ195:AQ258" si="111">IF(AP195&gt;0,1,FALSE)</f>
        <v>0</v>
      </c>
    </row>
    <row r="196" spans="1:43" x14ac:dyDescent="0.25">
      <c r="A196">
        <v>239</v>
      </c>
      <c r="B196" t="s">
        <v>173</v>
      </c>
      <c r="C196">
        <v>5</v>
      </c>
      <c r="D196">
        <v>0</v>
      </c>
      <c r="E196">
        <v>0</v>
      </c>
      <c r="F196">
        <v>1</v>
      </c>
      <c r="G196">
        <v>0</v>
      </c>
      <c r="H196">
        <v>0</v>
      </c>
      <c r="J196" s="1">
        <f t="shared" si="103"/>
        <v>1</v>
      </c>
      <c r="K196">
        <f t="shared" si="84"/>
        <v>1</v>
      </c>
      <c r="M196" t="b">
        <f t="shared" si="85"/>
        <v>0</v>
      </c>
      <c r="N196" t="b">
        <f t="shared" si="86"/>
        <v>0</v>
      </c>
      <c r="O196">
        <f t="shared" si="87"/>
        <v>1</v>
      </c>
      <c r="P196" t="b">
        <f t="shared" si="88"/>
        <v>0</v>
      </c>
      <c r="Q196" t="b">
        <f t="shared" si="89"/>
        <v>0</v>
      </c>
      <c r="R196">
        <f t="shared" si="104"/>
        <v>1</v>
      </c>
      <c r="U196" t="b">
        <f t="shared" si="90"/>
        <v>0</v>
      </c>
      <c r="V196" t="b">
        <f t="shared" si="91"/>
        <v>0</v>
      </c>
      <c r="W196">
        <f t="shared" si="92"/>
        <v>1</v>
      </c>
      <c r="X196" t="b">
        <f t="shared" si="93"/>
        <v>0</v>
      </c>
      <c r="Y196">
        <f t="shared" si="105"/>
        <v>1</v>
      </c>
      <c r="AA196" t="b">
        <f t="shared" si="94"/>
        <v>0</v>
      </c>
      <c r="AB196" t="b">
        <f t="shared" si="106"/>
        <v>0</v>
      </c>
      <c r="AC196" t="b">
        <f t="shared" si="107"/>
        <v>0</v>
      </c>
      <c r="AE196" t="b">
        <f t="shared" si="95"/>
        <v>0</v>
      </c>
      <c r="AF196" t="b">
        <f t="shared" si="96"/>
        <v>0</v>
      </c>
      <c r="AG196" t="b">
        <f t="shared" si="97"/>
        <v>0</v>
      </c>
      <c r="AH196" t="b">
        <f t="shared" si="98"/>
        <v>0</v>
      </c>
      <c r="AI196">
        <f t="shared" si="108"/>
        <v>0</v>
      </c>
      <c r="AJ196" t="b">
        <f t="shared" si="109"/>
        <v>0</v>
      </c>
      <c r="AL196" t="b">
        <f t="shared" si="99"/>
        <v>0</v>
      </c>
      <c r="AM196" t="b">
        <f t="shared" si="100"/>
        <v>0</v>
      </c>
      <c r="AN196" t="b">
        <f t="shared" si="101"/>
        <v>0</v>
      </c>
      <c r="AO196" t="b">
        <f t="shared" si="102"/>
        <v>0</v>
      </c>
      <c r="AP196">
        <f t="shared" si="110"/>
        <v>0</v>
      </c>
      <c r="AQ196" t="b">
        <f t="shared" si="111"/>
        <v>0</v>
      </c>
    </row>
    <row r="197" spans="1:43" x14ac:dyDescent="0.25">
      <c r="A197">
        <v>238</v>
      </c>
      <c r="B197" t="s">
        <v>256</v>
      </c>
      <c r="C197">
        <v>3</v>
      </c>
      <c r="D197">
        <v>0</v>
      </c>
      <c r="E197">
        <v>0</v>
      </c>
      <c r="F197">
        <v>1</v>
      </c>
      <c r="G197">
        <v>0</v>
      </c>
      <c r="H197">
        <v>0</v>
      </c>
      <c r="J197" s="1">
        <f t="shared" si="103"/>
        <v>1</v>
      </c>
      <c r="K197">
        <f t="shared" si="84"/>
        <v>1</v>
      </c>
      <c r="M197" t="b">
        <f t="shared" si="85"/>
        <v>0</v>
      </c>
      <c r="N197" t="b">
        <f t="shared" si="86"/>
        <v>0</v>
      </c>
      <c r="O197">
        <f t="shared" si="87"/>
        <v>1</v>
      </c>
      <c r="P197" t="b">
        <f t="shared" si="88"/>
        <v>0</v>
      </c>
      <c r="Q197" t="b">
        <f t="shared" si="89"/>
        <v>0</v>
      </c>
      <c r="R197">
        <f t="shared" si="104"/>
        <v>1</v>
      </c>
      <c r="U197" t="b">
        <f t="shared" si="90"/>
        <v>0</v>
      </c>
      <c r="V197" t="b">
        <f t="shared" si="91"/>
        <v>0</v>
      </c>
      <c r="W197">
        <f t="shared" si="92"/>
        <v>1</v>
      </c>
      <c r="X197" t="b">
        <f t="shared" si="93"/>
        <v>0</v>
      </c>
      <c r="Y197">
        <f t="shared" si="105"/>
        <v>1</v>
      </c>
      <c r="AA197" t="b">
        <f t="shared" si="94"/>
        <v>0</v>
      </c>
      <c r="AB197" t="b">
        <f t="shared" si="106"/>
        <v>0</v>
      </c>
      <c r="AC197" t="b">
        <f t="shared" si="107"/>
        <v>0</v>
      </c>
      <c r="AE197" t="b">
        <f t="shared" si="95"/>
        <v>0</v>
      </c>
      <c r="AF197" t="b">
        <f t="shared" si="96"/>
        <v>0</v>
      </c>
      <c r="AG197" t="b">
        <f t="shared" si="97"/>
        <v>0</v>
      </c>
      <c r="AH197" t="b">
        <f t="shared" si="98"/>
        <v>0</v>
      </c>
      <c r="AI197">
        <f t="shared" si="108"/>
        <v>0</v>
      </c>
      <c r="AJ197" t="b">
        <f t="shared" si="109"/>
        <v>0</v>
      </c>
      <c r="AL197" t="b">
        <f t="shared" si="99"/>
        <v>0</v>
      </c>
      <c r="AM197" t="b">
        <f t="shared" si="100"/>
        <v>0</v>
      </c>
      <c r="AN197" t="b">
        <f t="shared" si="101"/>
        <v>0</v>
      </c>
      <c r="AO197" t="b">
        <f t="shared" si="102"/>
        <v>0</v>
      </c>
      <c r="AP197">
        <f t="shared" si="110"/>
        <v>0</v>
      </c>
      <c r="AQ197" t="b">
        <f t="shared" si="111"/>
        <v>0</v>
      </c>
    </row>
    <row r="198" spans="1:43" x14ac:dyDescent="0.25">
      <c r="A198">
        <v>237</v>
      </c>
      <c r="B198" t="s">
        <v>67</v>
      </c>
      <c r="C198">
        <v>10</v>
      </c>
      <c r="D198">
        <v>0</v>
      </c>
      <c r="E198">
        <v>0</v>
      </c>
      <c r="F198">
        <v>1</v>
      </c>
      <c r="G198">
        <v>0</v>
      </c>
      <c r="H198">
        <v>0</v>
      </c>
      <c r="J198" s="1">
        <f t="shared" si="103"/>
        <v>1</v>
      </c>
      <c r="K198">
        <f t="shared" si="84"/>
        <v>1</v>
      </c>
      <c r="M198" t="b">
        <f t="shared" si="85"/>
        <v>0</v>
      </c>
      <c r="N198" t="b">
        <f t="shared" si="86"/>
        <v>0</v>
      </c>
      <c r="O198">
        <f t="shared" si="87"/>
        <v>1</v>
      </c>
      <c r="P198" t="b">
        <f t="shared" si="88"/>
        <v>0</v>
      </c>
      <c r="Q198" t="b">
        <f t="shared" si="89"/>
        <v>0</v>
      </c>
      <c r="R198">
        <f t="shared" si="104"/>
        <v>1</v>
      </c>
      <c r="U198" t="b">
        <f t="shared" si="90"/>
        <v>0</v>
      </c>
      <c r="V198" t="b">
        <f t="shared" si="91"/>
        <v>0</v>
      </c>
      <c r="W198">
        <f t="shared" si="92"/>
        <v>1</v>
      </c>
      <c r="X198" t="b">
        <f t="shared" si="93"/>
        <v>0</v>
      </c>
      <c r="Y198">
        <f t="shared" si="105"/>
        <v>1</v>
      </c>
      <c r="AA198" t="b">
        <f t="shared" si="94"/>
        <v>0</v>
      </c>
      <c r="AB198" t="b">
        <f t="shared" si="106"/>
        <v>0</v>
      </c>
      <c r="AC198" t="b">
        <f t="shared" si="107"/>
        <v>0</v>
      </c>
      <c r="AE198" t="b">
        <f t="shared" si="95"/>
        <v>0</v>
      </c>
      <c r="AF198" t="b">
        <f t="shared" si="96"/>
        <v>0</v>
      </c>
      <c r="AG198" t="b">
        <f t="shared" si="97"/>
        <v>0</v>
      </c>
      <c r="AH198" t="b">
        <f t="shared" si="98"/>
        <v>0</v>
      </c>
      <c r="AI198">
        <f t="shared" si="108"/>
        <v>0</v>
      </c>
      <c r="AJ198" t="b">
        <f t="shared" si="109"/>
        <v>0</v>
      </c>
      <c r="AL198" t="b">
        <f t="shared" si="99"/>
        <v>0</v>
      </c>
      <c r="AM198" t="b">
        <f t="shared" si="100"/>
        <v>0</v>
      </c>
      <c r="AN198" t="b">
        <f t="shared" si="101"/>
        <v>0</v>
      </c>
      <c r="AO198" t="b">
        <f t="shared" si="102"/>
        <v>0</v>
      </c>
      <c r="AP198">
        <f t="shared" si="110"/>
        <v>0</v>
      </c>
      <c r="AQ198" t="b">
        <f t="shared" si="111"/>
        <v>0</v>
      </c>
    </row>
    <row r="199" spans="1:43" x14ac:dyDescent="0.25">
      <c r="A199">
        <v>278</v>
      </c>
      <c r="B199" t="s">
        <v>357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J199" s="1">
        <f t="shared" si="103"/>
        <v>1</v>
      </c>
      <c r="K199">
        <f t="shared" si="84"/>
        <v>1</v>
      </c>
      <c r="M199" t="b">
        <f t="shared" si="85"/>
        <v>0</v>
      </c>
      <c r="N199" t="b">
        <f t="shared" si="86"/>
        <v>0</v>
      </c>
      <c r="O199">
        <f t="shared" si="87"/>
        <v>1</v>
      </c>
      <c r="P199" t="b">
        <f t="shared" si="88"/>
        <v>0</v>
      </c>
      <c r="Q199" t="b">
        <f t="shared" si="89"/>
        <v>0</v>
      </c>
      <c r="R199">
        <f t="shared" si="104"/>
        <v>1</v>
      </c>
      <c r="U199" t="b">
        <f t="shared" si="90"/>
        <v>0</v>
      </c>
      <c r="V199" t="b">
        <f t="shared" si="91"/>
        <v>0</v>
      </c>
      <c r="W199">
        <f t="shared" si="92"/>
        <v>1</v>
      </c>
      <c r="X199" t="b">
        <f t="shared" si="93"/>
        <v>0</v>
      </c>
      <c r="Y199">
        <f t="shared" si="105"/>
        <v>1</v>
      </c>
      <c r="AA199" t="b">
        <f t="shared" si="94"/>
        <v>0</v>
      </c>
      <c r="AB199" t="b">
        <f t="shared" si="106"/>
        <v>0</v>
      </c>
      <c r="AC199" t="b">
        <f t="shared" si="107"/>
        <v>0</v>
      </c>
      <c r="AE199" t="b">
        <f t="shared" si="95"/>
        <v>0</v>
      </c>
      <c r="AF199" t="b">
        <f t="shared" si="96"/>
        <v>0</v>
      </c>
      <c r="AG199" t="b">
        <f t="shared" si="97"/>
        <v>0</v>
      </c>
      <c r="AH199" t="b">
        <f t="shared" si="98"/>
        <v>0</v>
      </c>
      <c r="AI199">
        <f t="shared" si="108"/>
        <v>0</v>
      </c>
      <c r="AJ199" t="b">
        <f t="shared" si="109"/>
        <v>0</v>
      </c>
      <c r="AL199" t="b">
        <f t="shared" si="99"/>
        <v>0</v>
      </c>
      <c r="AM199" t="b">
        <f t="shared" si="100"/>
        <v>0</v>
      </c>
      <c r="AN199" t="b">
        <f t="shared" si="101"/>
        <v>0</v>
      </c>
      <c r="AO199" t="b">
        <f t="shared" si="102"/>
        <v>0</v>
      </c>
      <c r="AP199">
        <f t="shared" si="110"/>
        <v>0</v>
      </c>
      <c r="AQ199" t="b">
        <f t="shared" si="111"/>
        <v>0</v>
      </c>
    </row>
    <row r="200" spans="1:43" x14ac:dyDescent="0.25">
      <c r="A200">
        <v>277</v>
      </c>
      <c r="B200" t="s">
        <v>356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J200" s="1">
        <f t="shared" si="103"/>
        <v>1</v>
      </c>
      <c r="K200">
        <f t="shared" si="84"/>
        <v>1</v>
      </c>
      <c r="M200" t="b">
        <f t="shared" si="85"/>
        <v>0</v>
      </c>
      <c r="N200" t="b">
        <f t="shared" si="86"/>
        <v>0</v>
      </c>
      <c r="O200">
        <f t="shared" si="87"/>
        <v>1</v>
      </c>
      <c r="P200" t="b">
        <f t="shared" si="88"/>
        <v>0</v>
      </c>
      <c r="Q200" t="b">
        <f t="shared" si="89"/>
        <v>0</v>
      </c>
      <c r="R200">
        <f t="shared" si="104"/>
        <v>1</v>
      </c>
      <c r="U200" t="b">
        <f t="shared" si="90"/>
        <v>0</v>
      </c>
      <c r="V200" t="b">
        <f t="shared" si="91"/>
        <v>0</v>
      </c>
      <c r="W200">
        <f t="shared" si="92"/>
        <v>1</v>
      </c>
      <c r="X200" t="b">
        <f t="shared" si="93"/>
        <v>0</v>
      </c>
      <c r="Y200">
        <f t="shared" si="105"/>
        <v>1</v>
      </c>
      <c r="AA200" t="b">
        <f t="shared" si="94"/>
        <v>0</v>
      </c>
      <c r="AB200" t="b">
        <f t="shared" si="106"/>
        <v>0</v>
      </c>
      <c r="AC200" t="b">
        <f t="shared" si="107"/>
        <v>0</v>
      </c>
      <c r="AE200" t="b">
        <f t="shared" si="95"/>
        <v>0</v>
      </c>
      <c r="AF200" t="b">
        <f t="shared" si="96"/>
        <v>0</v>
      </c>
      <c r="AG200" t="b">
        <f t="shared" si="97"/>
        <v>0</v>
      </c>
      <c r="AH200" t="b">
        <f t="shared" si="98"/>
        <v>0</v>
      </c>
      <c r="AI200">
        <f t="shared" si="108"/>
        <v>0</v>
      </c>
      <c r="AJ200" t="b">
        <f t="shared" si="109"/>
        <v>0</v>
      </c>
      <c r="AL200" t="b">
        <f t="shared" si="99"/>
        <v>0</v>
      </c>
      <c r="AM200" t="b">
        <f t="shared" si="100"/>
        <v>0</v>
      </c>
      <c r="AN200" t="b">
        <f t="shared" si="101"/>
        <v>0</v>
      </c>
      <c r="AO200" t="b">
        <f t="shared" si="102"/>
        <v>0</v>
      </c>
      <c r="AP200">
        <f t="shared" si="110"/>
        <v>0</v>
      </c>
      <c r="AQ200" t="b">
        <f t="shared" si="111"/>
        <v>0</v>
      </c>
    </row>
    <row r="201" spans="1:43" x14ac:dyDescent="0.25">
      <c r="A201">
        <v>275</v>
      </c>
      <c r="B201" t="s">
        <v>354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J201" s="1">
        <f t="shared" si="103"/>
        <v>1</v>
      </c>
      <c r="K201">
        <f t="shared" si="84"/>
        <v>1</v>
      </c>
      <c r="M201" t="b">
        <f t="shared" si="85"/>
        <v>0</v>
      </c>
      <c r="N201" t="b">
        <f t="shared" si="86"/>
        <v>0</v>
      </c>
      <c r="O201">
        <f t="shared" si="87"/>
        <v>1</v>
      </c>
      <c r="P201" t="b">
        <f t="shared" si="88"/>
        <v>0</v>
      </c>
      <c r="Q201" t="b">
        <f t="shared" si="89"/>
        <v>0</v>
      </c>
      <c r="R201">
        <f t="shared" si="104"/>
        <v>1</v>
      </c>
      <c r="U201" t="b">
        <f t="shared" si="90"/>
        <v>0</v>
      </c>
      <c r="V201" t="b">
        <f t="shared" si="91"/>
        <v>0</v>
      </c>
      <c r="W201">
        <f t="shared" si="92"/>
        <v>1</v>
      </c>
      <c r="X201" t="b">
        <f t="shared" si="93"/>
        <v>0</v>
      </c>
      <c r="Y201">
        <f t="shared" si="105"/>
        <v>1</v>
      </c>
      <c r="AA201" t="b">
        <f t="shared" si="94"/>
        <v>0</v>
      </c>
      <c r="AB201" t="b">
        <f t="shared" si="106"/>
        <v>0</v>
      </c>
      <c r="AC201" t="b">
        <f t="shared" si="107"/>
        <v>0</v>
      </c>
      <c r="AE201" t="b">
        <f t="shared" si="95"/>
        <v>0</v>
      </c>
      <c r="AF201" t="b">
        <f t="shared" si="96"/>
        <v>0</v>
      </c>
      <c r="AG201" t="b">
        <f t="shared" si="97"/>
        <v>0</v>
      </c>
      <c r="AH201" t="b">
        <f t="shared" si="98"/>
        <v>0</v>
      </c>
      <c r="AI201">
        <f t="shared" si="108"/>
        <v>0</v>
      </c>
      <c r="AJ201" t="b">
        <f t="shared" si="109"/>
        <v>0</v>
      </c>
      <c r="AL201" t="b">
        <f t="shared" si="99"/>
        <v>0</v>
      </c>
      <c r="AM201" t="b">
        <f t="shared" si="100"/>
        <v>0</v>
      </c>
      <c r="AN201" t="b">
        <f t="shared" si="101"/>
        <v>0</v>
      </c>
      <c r="AO201" t="b">
        <f t="shared" si="102"/>
        <v>0</v>
      </c>
      <c r="AP201">
        <f t="shared" si="110"/>
        <v>0</v>
      </c>
      <c r="AQ201" t="b">
        <f t="shared" si="111"/>
        <v>0</v>
      </c>
    </row>
    <row r="202" spans="1:43" x14ac:dyDescent="0.25">
      <c r="A202">
        <v>236</v>
      </c>
      <c r="B202" t="s">
        <v>317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0</v>
      </c>
      <c r="J202" s="1">
        <f t="shared" si="103"/>
        <v>1</v>
      </c>
      <c r="K202">
        <f t="shared" si="84"/>
        <v>1</v>
      </c>
      <c r="M202" t="b">
        <f t="shared" si="85"/>
        <v>0</v>
      </c>
      <c r="N202" t="b">
        <f t="shared" si="86"/>
        <v>0</v>
      </c>
      <c r="O202">
        <f t="shared" si="87"/>
        <v>1</v>
      </c>
      <c r="P202" t="b">
        <f t="shared" si="88"/>
        <v>0</v>
      </c>
      <c r="Q202" t="b">
        <f t="shared" si="89"/>
        <v>0</v>
      </c>
      <c r="R202">
        <f t="shared" si="104"/>
        <v>1</v>
      </c>
      <c r="U202" t="b">
        <f t="shared" si="90"/>
        <v>0</v>
      </c>
      <c r="V202" t="b">
        <f t="shared" si="91"/>
        <v>0</v>
      </c>
      <c r="W202">
        <f t="shared" si="92"/>
        <v>1</v>
      </c>
      <c r="X202" t="b">
        <f t="shared" si="93"/>
        <v>0</v>
      </c>
      <c r="Y202">
        <f t="shared" si="105"/>
        <v>1</v>
      </c>
      <c r="AA202" t="b">
        <f t="shared" si="94"/>
        <v>0</v>
      </c>
      <c r="AB202" t="b">
        <f t="shared" si="106"/>
        <v>0</v>
      </c>
      <c r="AC202" t="b">
        <f t="shared" si="107"/>
        <v>0</v>
      </c>
      <c r="AE202" t="b">
        <f t="shared" si="95"/>
        <v>0</v>
      </c>
      <c r="AF202" t="b">
        <f t="shared" si="96"/>
        <v>0</v>
      </c>
      <c r="AG202" t="b">
        <f t="shared" si="97"/>
        <v>0</v>
      </c>
      <c r="AH202" t="b">
        <f t="shared" si="98"/>
        <v>0</v>
      </c>
      <c r="AI202">
        <f t="shared" si="108"/>
        <v>0</v>
      </c>
      <c r="AJ202" t="b">
        <f t="shared" si="109"/>
        <v>0</v>
      </c>
      <c r="AL202" t="b">
        <f t="shared" si="99"/>
        <v>0</v>
      </c>
      <c r="AM202" t="b">
        <f t="shared" si="100"/>
        <v>0</v>
      </c>
      <c r="AN202" t="b">
        <f t="shared" si="101"/>
        <v>0</v>
      </c>
      <c r="AO202" t="b">
        <f t="shared" si="102"/>
        <v>0</v>
      </c>
      <c r="AP202">
        <f t="shared" si="110"/>
        <v>0</v>
      </c>
      <c r="AQ202" t="b">
        <f t="shared" si="111"/>
        <v>0</v>
      </c>
    </row>
    <row r="203" spans="1:43" x14ac:dyDescent="0.25">
      <c r="A203">
        <v>235</v>
      </c>
      <c r="B203" t="s">
        <v>316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0</v>
      </c>
      <c r="J203" s="1">
        <f t="shared" si="103"/>
        <v>1</v>
      </c>
      <c r="K203">
        <f t="shared" si="84"/>
        <v>1</v>
      </c>
      <c r="M203" t="b">
        <f t="shared" si="85"/>
        <v>0</v>
      </c>
      <c r="N203" t="b">
        <f t="shared" si="86"/>
        <v>0</v>
      </c>
      <c r="O203">
        <f t="shared" si="87"/>
        <v>1</v>
      </c>
      <c r="P203" t="b">
        <f t="shared" si="88"/>
        <v>0</v>
      </c>
      <c r="Q203" t="b">
        <f t="shared" si="89"/>
        <v>0</v>
      </c>
      <c r="R203">
        <f t="shared" si="104"/>
        <v>1</v>
      </c>
      <c r="U203" t="b">
        <f t="shared" si="90"/>
        <v>0</v>
      </c>
      <c r="V203" t="b">
        <f t="shared" si="91"/>
        <v>0</v>
      </c>
      <c r="W203">
        <f t="shared" si="92"/>
        <v>1</v>
      </c>
      <c r="X203" t="b">
        <f t="shared" si="93"/>
        <v>0</v>
      </c>
      <c r="Y203">
        <f t="shared" si="105"/>
        <v>1</v>
      </c>
      <c r="AA203" t="b">
        <f t="shared" si="94"/>
        <v>0</v>
      </c>
      <c r="AB203" t="b">
        <f t="shared" si="106"/>
        <v>0</v>
      </c>
      <c r="AC203" t="b">
        <f t="shared" si="107"/>
        <v>0</v>
      </c>
      <c r="AE203" t="b">
        <f t="shared" si="95"/>
        <v>0</v>
      </c>
      <c r="AF203" t="b">
        <f t="shared" si="96"/>
        <v>0</v>
      </c>
      <c r="AG203" t="b">
        <f t="shared" si="97"/>
        <v>0</v>
      </c>
      <c r="AH203" t="b">
        <f t="shared" si="98"/>
        <v>0</v>
      </c>
      <c r="AI203">
        <f t="shared" si="108"/>
        <v>0</v>
      </c>
      <c r="AJ203" t="b">
        <f t="shared" si="109"/>
        <v>0</v>
      </c>
      <c r="AL203" t="b">
        <f t="shared" si="99"/>
        <v>0</v>
      </c>
      <c r="AM203" t="b">
        <f t="shared" si="100"/>
        <v>0</v>
      </c>
      <c r="AN203" t="b">
        <f t="shared" si="101"/>
        <v>0</v>
      </c>
      <c r="AO203" t="b">
        <f t="shared" si="102"/>
        <v>0</v>
      </c>
      <c r="AP203">
        <f t="shared" si="110"/>
        <v>0</v>
      </c>
      <c r="AQ203" t="b">
        <f t="shared" si="111"/>
        <v>0</v>
      </c>
    </row>
    <row r="204" spans="1:43" x14ac:dyDescent="0.25">
      <c r="A204">
        <v>234</v>
      </c>
      <c r="B204" t="s">
        <v>207</v>
      </c>
      <c r="C204">
        <v>4</v>
      </c>
      <c r="D204">
        <v>0</v>
      </c>
      <c r="E204">
        <v>0</v>
      </c>
      <c r="F204">
        <v>1</v>
      </c>
      <c r="G204">
        <v>0</v>
      </c>
      <c r="H204">
        <v>0</v>
      </c>
      <c r="J204" s="1">
        <f t="shared" si="103"/>
        <v>1</v>
      </c>
      <c r="K204">
        <f t="shared" si="84"/>
        <v>1</v>
      </c>
      <c r="M204" t="b">
        <f t="shared" si="85"/>
        <v>0</v>
      </c>
      <c r="N204" t="b">
        <f t="shared" si="86"/>
        <v>0</v>
      </c>
      <c r="O204">
        <f t="shared" si="87"/>
        <v>1</v>
      </c>
      <c r="P204" t="b">
        <f t="shared" si="88"/>
        <v>0</v>
      </c>
      <c r="Q204" t="b">
        <f t="shared" si="89"/>
        <v>0</v>
      </c>
      <c r="R204">
        <f t="shared" si="104"/>
        <v>1</v>
      </c>
      <c r="U204" t="b">
        <f t="shared" si="90"/>
        <v>0</v>
      </c>
      <c r="V204" t="b">
        <f t="shared" si="91"/>
        <v>0</v>
      </c>
      <c r="W204">
        <f t="shared" si="92"/>
        <v>1</v>
      </c>
      <c r="X204" t="b">
        <f t="shared" si="93"/>
        <v>0</v>
      </c>
      <c r="Y204">
        <f t="shared" si="105"/>
        <v>1</v>
      </c>
      <c r="AA204" t="b">
        <f t="shared" si="94"/>
        <v>0</v>
      </c>
      <c r="AB204" t="b">
        <f t="shared" si="106"/>
        <v>0</v>
      </c>
      <c r="AC204" t="b">
        <f t="shared" si="107"/>
        <v>0</v>
      </c>
      <c r="AE204" t="b">
        <f t="shared" si="95"/>
        <v>0</v>
      </c>
      <c r="AF204" t="b">
        <f t="shared" si="96"/>
        <v>0</v>
      </c>
      <c r="AG204" t="b">
        <f t="shared" si="97"/>
        <v>0</v>
      </c>
      <c r="AH204" t="b">
        <f t="shared" si="98"/>
        <v>0</v>
      </c>
      <c r="AI204">
        <f t="shared" si="108"/>
        <v>0</v>
      </c>
      <c r="AJ204" t="b">
        <f t="shared" si="109"/>
        <v>0</v>
      </c>
      <c r="AL204" t="b">
        <f t="shared" si="99"/>
        <v>0</v>
      </c>
      <c r="AM204" t="b">
        <f t="shared" si="100"/>
        <v>0</v>
      </c>
      <c r="AN204" t="b">
        <f t="shared" si="101"/>
        <v>0</v>
      </c>
      <c r="AO204" t="b">
        <f t="shared" si="102"/>
        <v>0</v>
      </c>
      <c r="AP204">
        <f t="shared" si="110"/>
        <v>0</v>
      </c>
      <c r="AQ204" t="b">
        <f t="shared" si="111"/>
        <v>0</v>
      </c>
    </row>
    <row r="205" spans="1:43" x14ac:dyDescent="0.25">
      <c r="A205">
        <v>228</v>
      </c>
      <c r="B205" t="s">
        <v>287</v>
      </c>
      <c r="C205">
        <v>4</v>
      </c>
      <c r="D205">
        <v>0</v>
      </c>
      <c r="E205">
        <v>0</v>
      </c>
      <c r="F205">
        <v>1</v>
      </c>
      <c r="G205">
        <v>0</v>
      </c>
      <c r="H205">
        <v>0</v>
      </c>
      <c r="J205" s="1">
        <f t="shared" si="103"/>
        <v>1</v>
      </c>
      <c r="K205">
        <f t="shared" si="84"/>
        <v>1</v>
      </c>
      <c r="M205" t="b">
        <f t="shared" si="85"/>
        <v>0</v>
      </c>
      <c r="N205" t="b">
        <f t="shared" si="86"/>
        <v>0</v>
      </c>
      <c r="O205">
        <f t="shared" si="87"/>
        <v>1</v>
      </c>
      <c r="P205" t="b">
        <f t="shared" si="88"/>
        <v>0</v>
      </c>
      <c r="Q205" t="b">
        <f t="shared" si="89"/>
        <v>0</v>
      </c>
      <c r="R205">
        <f t="shared" si="104"/>
        <v>1</v>
      </c>
      <c r="U205" t="b">
        <f t="shared" si="90"/>
        <v>0</v>
      </c>
      <c r="V205" t="b">
        <f t="shared" si="91"/>
        <v>0</v>
      </c>
      <c r="W205">
        <f t="shared" si="92"/>
        <v>1</v>
      </c>
      <c r="X205" t="b">
        <f t="shared" si="93"/>
        <v>0</v>
      </c>
      <c r="Y205">
        <f t="shared" si="105"/>
        <v>1</v>
      </c>
      <c r="AA205" t="b">
        <f t="shared" si="94"/>
        <v>0</v>
      </c>
      <c r="AB205" t="b">
        <f t="shared" si="106"/>
        <v>0</v>
      </c>
      <c r="AC205" t="b">
        <f t="shared" si="107"/>
        <v>0</v>
      </c>
      <c r="AE205" t="b">
        <f t="shared" si="95"/>
        <v>0</v>
      </c>
      <c r="AF205" t="b">
        <f t="shared" si="96"/>
        <v>0</v>
      </c>
      <c r="AG205" t="b">
        <f t="shared" si="97"/>
        <v>0</v>
      </c>
      <c r="AH205" t="b">
        <f t="shared" si="98"/>
        <v>0</v>
      </c>
      <c r="AI205">
        <f t="shared" si="108"/>
        <v>0</v>
      </c>
      <c r="AJ205" t="b">
        <f t="shared" si="109"/>
        <v>0</v>
      </c>
      <c r="AL205" t="b">
        <f t="shared" si="99"/>
        <v>0</v>
      </c>
      <c r="AM205" t="b">
        <f t="shared" si="100"/>
        <v>0</v>
      </c>
      <c r="AN205" t="b">
        <f t="shared" si="101"/>
        <v>0</v>
      </c>
      <c r="AO205" t="b">
        <f t="shared" si="102"/>
        <v>0</v>
      </c>
      <c r="AP205">
        <f t="shared" si="110"/>
        <v>0</v>
      </c>
      <c r="AQ205" t="b">
        <f t="shared" si="111"/>
        <v>0</v>
      </c>
    </row>
    <row r="206" spans="1:43" x14ac:dyDescent="0.25">
      <c r="A206">
        <v>229</v>
      </c>
      <c r="B206" t="s">
        <v>238</v>
      </c>
      <c r="C206">
        <v>3</v>
      </c>
      <c r="D206">
        <v>0</v>
      </c>
      <c r="E206">
        <v>0</v>
      </c>
      <c r="F206">
        <v>1</v>
      </c>
      <c r="G206">
        <v>0</v>
      </c>
      <c r="H206">
        <v>0</v>
      </c>
      <c r="J206" s="1">
        <f t="shared" si="103"/>
        <v>1</v>
      </c>
      <c r="K206">
        <f t="shared" si="84"/>
        <v>1</v>
      </c>
      <c r="M206" t="b">
        <f t="shared" si="85"/>
        <v>0</v>
      </c>
      <c r="N206" t="b">
        <f t="shared" si="86"/>
        <v>0</v>
      </c>
      <c r="O206">
        <f t="shared" si="87"/>
        <v>1</v>
      </c>
      <c r="P206" t="b">
        <f t="shared" si="88"/>
        <v>0</v>
      </c>
      <c r="Q206" t="b">
        <f t="shared" si="89"/>
        <v>0</v>
      </c>
      <c r="R206">
        <f t="shared" si="104"/>
        <v>1</v>
      </c>
      <c r="U206" t="b">
        <f t="shared" si="90"/>
        <v>0</v>
      </c>
      <c r="V206" t="b">
        <f t="shared" si="91"/>
        <v>0</v>
      </c>
      <c r="W206">
        <f t="shared" si="92"/>
        <v>1</v>
      </c>
      <c r="X206" t="b">
        <f t="shared" si="93"/>
        <v>0</v>
      </c>
      <c r="Y206">
        <f t="shared" si="105"/>
        <v>1</v>
      </c>
      <c r="AA206" t="b">
        <f t="shared" si="94"/>
        <v>0</v>
      </c>
      <c r="AB206" t="b">
        <f t="shared" si="106"/>
        <v>0</v>
      </c>
      <c r="AC206" t="b">
        <f t="shared" si="107"/>
        <v>0</v>
      </c>
      <c r="AE206" t="b">
        <f t="shared" si="95"/>
        <v>0</v>
      </c>
      <c r="AF206" t="b">
        <f t="shared" si="96"/>
        <v>0</v>
      </c>
      <c r="AG206" t="b">
        <f t="shared" si="97"/>
        <v>0</v>
      </c>
      <c r="AH206" t="b">
        <f t="shared" si="98"/>
        <v>0</v>
      </c>
      <c r="AI206">
        <f t="shared" si="108"/>
        <v>0</v>
      </c>
      <c r="AJ206" t="b">
        <f t="shared" si="109"/>
        <v>0</v>
      </c>
      <c r="AL206" t="b">
        <f t="shared" si="99"/>
        <v>0</v>
      </c>
      <c r="AM206" t="b">
        <f t="shared" si="100"/>
        <v>0</v>
      </c>
      <c r="AN206" t="b">
        <f t="shared" si="101"/>
        <v>0</v>
      </c>
      <c r="AO206" t="b">
        <f t="shared" si="102"/>
        <v>0</v>
      </c>
      <c r="AP206">
        <f t="shared" si="110"/>
        <v>0</v>
      </c>
      <c r="AQ206" t="b">
        <f t="shared" si="111"/>
        <v>0</v>
      </c>
    </row>
    <row r="207" spans="1:43" x14ac:dyDescent="0.25">
      <c r="A207">
        <v>274</v>
      </c>
      <c r="B207" t="s">
        <v>224</v>
      </c>
      <c r="C207">
        <v>4</v>
      </c>
      <c r="D207">
        <v>0</v>
      </c>
      <c r="E207">
        <v>0</v>
      </c>
      <c r="F207">
        <v>1</v>
      </c>
      <c r="G207">
        <v>0</v>
      </c>
      <c r="H207">
        <v>0</v>
      </c>
      <c r="J207" s="1">
        <f t="shared" si="103"/>
        <v>1</v>
      </c>
      <c r="K207">
        <f t="shared" si="84"/>
        <v>1</v>
      </c>
      <c r="M207" t="b">
        <f t="shared" si="85"/>
        <v>0</v>
      </c>
      <c r="N207" t="b">
        <f t="shared" si="86"/>
        <v>0</v>
      </c>
      <c r="O207">
        <f t="shared" si="87"/>
        <v>1</v>
      </c>
      <c r="P207" t="b">
        <f t="shared" si="88"/>
        <v>0</v>
      </c>
      <c r="Q207" t="b">
        <f t="shared" si="89"/>
        <v>0</v>
      </c>
      <c r="R207">
        <f t="shared" si="104"/>
        <v>1</v>
      </c>
      <c r="U207" t="b">
        <f t="shared" si="90"/>
        <v>0</v>
      </c>
      <c r="V207" t="b">
        <f t="shared" si="91"/>
        <v>0</v>
      </c>
      <c r="W207">
        <f t="shared" si="92"/>
        <v>1</v>
      </c>
      <c r="X207" t="b">
        <f t="shared" si="93"/>
        <v>0</v>
      </c>
      <c r="Y207">
        <f t="shared" si="105"/>
        <v>1</v>
      </c>
      <c r="AA207" t="b">
        <f t="shared" si="94"/>
        <v>0</v>
      </c>
      <c r="AB207" t="b">
        <f t="shared" si="106"/>
        <v>0</v>
      </c>
      <c r="AC207" t="b">
        <f t="shared" si="107"/>
        <v>0</v>
      </c>
      <c r="AE207" t="b">
        <f t="shared" si="95"/>
        <v>0</v>
      </c>
      <c r="AF207" t="b">
        <f t="shared" si="96"/>
        <v>0</v>
      </c>
      <c r="AG207" t="b">
        <f t="shared" si="97"/>
        <v>0</v>
      </c>
      <c r="AH207" t="b">
        <f t="shared" si="98"/>
        <v>0</v>
      </c>
      <c r="AI207">
        <f t="shared" si="108"/>
        <v>0</v>
      </c>
      <c r="AJ207" t="b">
        <f t="shared" si="109"/>
        <v>0</v>
      </c>
      <c r="AL207" t="b">
        <f t="shared" si="99"/>
        <v>0</v>
      </c>
      <c r="AM207" t="b">
        <f t="shared" si="100"/>
        <v>0</v>
      </c>
      <c r="AN207" t="b">
        <f t="shared" si="101"/>
        <v>0</v>
      </c>
      <c r="AO207" t="b">
        <f t="shared" si="102"/>
        <v>0</v>
      </c>
      <c r="AP207">
        <f t="shared" si="110"/>
        <v>0</v>
      </c>
      <c r="AQ207" t="b">
        <f t="shared" si="111"/>
        <v>0</v>
      </c>
    </row>
    <row r="208" spans="1:43" x14ac:dyDescent="0.25">
      <c r="A208">
        <v>224</v>
      </c>
      <c r="B208" t="s">
        <v>230</v>
      </c>
      <c r="C208">
        <v>3</v>
      </c>
      <c r="D208">
        <v>0</v>
      </c>
      <c r="E208">
        <v>0</v>
      </c>
      <c r="F208">
        <v>1</v>
      </c>
      <c r="G208">
        <v>0</v>
      </c>
      <c r="H208">
        <v>0</v>
      </c>
      <c r="J208" s="1">
        <f t="shared" si="103"/>
        <v>1</v>
      </c>
      <c r="K208">
        <f t="shared" si="84"/>
        <v>1</v>
      </c>
      <c r="M208" t="b">
        <f t="shared" si="85"/>
        <v>0</v>
      </c>
      <c r="N208" t="b">
        <f t="shared" si="86"/>
        <v>0</v>
      </c>
      <c r="O208">
        <f t="shared" si="87"/>
        <v>1</v>
      </c>
      <c r="P208" t="b">
        <f t="shared" si="88"/>
        <v>0</v>
      </c>
      <c r="Q208" t="b">
        <f t="shared" si="89"/>
        <v>0</v>
      </c>
      <c r="R208">
        <f t="shared" si="104"/>
        <v>1</v>
      </c>
      <c r="U208" t="b">
        <f t="shared" si="90"/>
        <v>0</v>
      </c>
      <c r="V208" t="b">
        <f t="shared" si="91"/>
        <v>0</v>
      </c>
      <c r="W208">
        <f t="shared" si="92"/>
        <v>1</v>
      </c>
      <c r="X208" t="b">
        <f t="shared" si="93"/>
        <v>0</v>
      </c>
      <c r="Y208">
        <f t="shared" si="105"/>
        <v>1</v>
      </c>
      <c r="AA208" t="b">
        <f t="shared" si="94"/>
        <v>0</v>
      </c>
      <c r="AB208" t="b">
        <f t="shared" si="106"/>
        <v>0</v>
      </c>
      <c r="AC208" t="b">
        <f t="shared" si="107"/>
        <v>0</v>
      </c>
      <c r="AE208" t="b">
        <f t="shared" si="95"/>
        <v>0</v>
      </c>
      <c r="AF208" t="b">
        <f t="shared" si="96"/>
        <v>0</v>
      </c>
      <c r="AG208" t="b">
        <f t="shared" si="97"/>
        <v>0</v>
      </c>
      <c r="AH208" t="b">
        <f t="shared" si="98"/>
        <v>0</v>
      </c>
      <c r="AI208">
        <f t="shared" si="108"/>
        <v>0</v>
      </c>
      <c r="AJ208" t="b">
        <f t="shared" si="109"/>
        <v>0</v>
      </c>
      <c r="AL208" t="b">
        <f t="shared" si="99"/>
        <v>0</v>
      </c>
      <c r="AM208" t="b">
        <f t="shared" si="100"/>
        <v>0</v>
      </c>
      <c r="AN208" t="b">
        <f t="shared" si="101"/>
        <v>0</v>
      </c>
      <c r="AO208" t="b">
        <f t="shared" si="102"/>
        <v>0</v>
      </c>
      <c r="AP208">
        <f t="shared" si="110"/>
        <v>0</v>
      </c>
      <c r="AQ208" t="b">
        <f t="shared" si="111"/>
        <v>0</v>
      </c>
    </row>
    <row r="209" spans="1:43" x14ac:dyDescent="0.25">
      <c r="A209">
        <v>273</v>
      </c>
      <c r="B209" t="s">
        <v>349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J209" s="1">
        <f t="shared" si="103"/>
        <v>1</v>
      </c>
      <c r="K209">
        <f t="shared" si="84"/>
        <v>1</v>
      </c>
      <c r="M209" t="b">
        <f t="shared" si="85"/>
        <v>0</v>
      </c>
      <c r="N209" t="b">
        <f t="shared" si="86"/>
        <v>0</v>
      </c>
      <c r="O209">
        <f t="shared" si="87"/>
        <v>1</v>
      </c>
      <c r="P209" t="b">
        <f t="shared" si="88"/>
        <v>0</v>
      </c>
      <c r="Q209" t="b">
        <f t="shared" si="89"/>
        <v>0</v>
      </c>
      <c r="R209">
        <f t="shared" si="104"/>
        <v>1</v>
      </c>
      <c r="U209" t="b">
        <f t="shared" si="90"/>
        <v>0</v>
      </c>
      <c r="V209" t="b">
        <f t="shared" si="91"/>
        <v>0</v>
      </c>
      <c r="W209">
        <f t="shared" si="92"/>
        <v>1</v>
      </c>
      <c r="X209" t="b">
        <f t="shared" si="93"/>
        <v>0</v>
      </c>
      <c r="Y209">
        <f t="shared" si="105"/>
        <v>1</v>
      </c>
      <c r="AA209" t="b">
        <f t="shared" si="94"/>
        <v>0</v>
      </c>
      <c r="AB209" t="b">
        <f t="shared" si="106"/>
        <v>0</v>
      </c>
      <c r="AC209" t="b">
        <f t="shared" si="107"/>
        <v>0</v>
      </c>
      <c r="AE209" t="b">
        <f t="shared" si="95"/>
        <v>0</v>
      </c>
      <c r="AF209" t="b">
        <f t="shared" si="96"/>
        <v>0</v>
      </c>
      <c r="AG209" t="b">
        <f t="shared" si="97"/>
        <v>0</v>
      </c>
      <c r="AH209" t="b">
        <f t="shared" si="98"/>
        <v>0</v>
      </c>
      <c r="AI209">
        <f t="shared" si="108"/>
        <v>0</v>
      </c>
      <c r="AJ209" t="b">
        <f t="shared" si="109"/>
        <v>0</v>
      </c>
      <c r="AL209" t="b">
        <f t="shared" si="99"/>
        <v>0</v>
      </c>
      <c r="AM209" t="b">
        <f t="shared" si="100"/>
        <v>0</v>
      </c>
      <c r="AN209" t="b">
        <f t="shared" si="101"/>
        <v>0</v>
      </c>
      <c r="AO209" t="b">
        <f t="shared" si="102"/>
        <v>0</v>
      </c>
      <c r="AP209">
        <f t="shared" si="110"/>
        <v>0</v>
      </c>
      <c r="AQ209" t="b">
        <f t="shared" si="111"/>
        <v>0</v>
      </c>
    </row>
    <row r="210" spans="1:43" x14ac:dyDescent="0.25">
      <c r="A210">
        <v>222</v>
      </c>
      <c r="B210" t="s">
        <v>274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0</v>
      </c>
      <c r="J210" s="1">
        <f t="shared" si="103"/>
        <v>1</v>
      </c>
      <c r="K210">
        <f t="shared" si="84"/>
        <v>1</v>
      </c>
      <c r="M210" t="b">
        <f t="shared" si="85"/>
        <v>0</v>
      </c>
      <c r="N210" t="b">
        <f t="shared" si="86"/>
        <v>0</v>
      </c>
      <c r="O210">
        <f t="shared" si="87"/>
        <v>1</v>
      </c>
      <c r="P210" t="b">
        <f t="shared" si="88"/>
        <v>0</v>
      </c>
      <c r="Q210" t="b">
        <f t="shared" si="89"/>
        <v>0</v>
      </c>
      <c r="R210">
        <f t="shared" si="104"/>
        <v>1</v>
      </c>
      <c r="U210" t="b">
        <f t="shared" si="90"/>
        <v>0</v>
      </c>
      <c r="V210" t="b">
        <f t="shared" si="91"/>
        <v>0</v>
      </c>
      <c r="W210">
        <f t="shared" si="92"/>
        <v>1</v>
      </c>
      <c r="X210" t="b">
        <f t="shared" si="93"/>
        <v>0</v>
      </c>
      <c r="Y210">
        <f t="shared" si="105"/>
        <v>1</v>
      </c>
      <c r="AA210" t="b">
        <f t="shared" si="94"/>
        <v>0</v>
      </c>
      <c r="AB210" t="b">
        <f t="shared" si="106"/>
        <v>0</v>
      </c>
      <c r="AC210" t="b">
        <f t="shared" si="107"/>
        <v>0</v>
      </c>
      <c r="AE210" t="b">
        <f t="shared" si="95"/>
        <v>0</v>
      </c>
      <c r="AF210" t="b">
        <f t="shared" si="96"/>
        <v>0</v>
      </c>
      <c r="AG210" t="b">
        <f t="shared" si="97"/>
        <v>0</v>
      </c>
      <c r="AH210" t="b">
        <f t="shared" si="98"/>
        <v>0</v>
      </c>
      <c r="AI210">
        <f t="shared" si="108"/>
        <v>0</v>
      </c>
      <c r="AJ210" t="b">
        <f t="shared" si="109"/>
        <v>0</v>
      </c>
      <c r="AL210" t="b">
        <f t="shared" si="99"/>
        <v>0</v>
      </c>
      <c r="AM210" t="b">
        <f t="shared" si="100"/>
        <v>0</v>
      </c>
      <c r="AN210" t="b">
        <f t="shared" si="101"/>
        <v>0</v>
      </c>
      <c r="AO210" t="b">
        <f t="shared" si="102"/>
        <v>0</v>
      </c>
      <c r="AP210">
        <f t="shared" si="110"/>
        <v>0</v>
      </c>
      <c r="AQ210" t="b">
        <f t="shared" si="111"/>
        <v>0</v>
      </c>
    </row>
    <row r="211" spans="1:43" x14ac:dyDescent="0.25">
      <c r="A211">
        <v>97</v>
      </c>
      <c r="B211" t="s">
        <v>100</v>
      </c>
      <c r="C211">
        <v>9</v>
      </c>
      <c r="D211">
        <v>0</v>
      </c>
      <c r="E211">
        <v>5</v>
      </c>
      <c r="F211">
        <v>0</v>
      </c>
      <c r="G211">
        <v>0</v>
      </c>
      <c r="H211">
        <v>0</v>
      </c>
      <c r="J211" s="1">
        <f t="shared" si="103"/>
        <v>5</v>
      </c>
      <c r="K211">
        <f t="shared" si="84"/>
        <v>5</v>
      </c>
      <c r="M211" t="b">
        <f t="shared" si="85"/>
        <v>0</v>
      </c>
      <c r="N211">
        <f t="shared" si="86"/>
        <v>5</v>
      </c>
      <c r="O211" t="b">
        <f t="shared" si="87"/>
        <v>0</v>
      </c>
      <c r="P211" t="b">
        <f t="shared" si="88"/>
        <v>0</v>
      </c>
      <c r="Q211" t="b">
        <f t="shared" si="89"/>
        <v>0</v>
      </c>
      <c r="R211">
        <f t="shared" si="104"/>
        <v>1</v>
      </c>
      <c r="U211" t="b">
        <f t="shared" si="90"/>
        <v>0</v>
      </c>
      <c r="V211">
        <f t="shared" si="91"/>
        <v>5</v>
      </c>
      <c r="W211" t="b">
        <f t="shared" si="92"/>
        <v>0</v>
      </c>
      <c r="X211" t="b">
        <f t="shared" si="93"/>
        <v>0</v>
      </c>
      <c r="Y211">
        <f t="shared" si="105"/>
        <v>1</v>
      </c>
      <c r="AA211" t="b">
        <f t="shared" si="94"/>
        <v>0</v>
      </c>
      <c r="AB211" t="b">
        <f t="shared" si="106"/>
        <v>0</v>
      </c>
      <c r="AC211" t="b">
        <f t="shared" si="107"/>
        <v>0</v>
      </c>
      <c r="AE211" t="b">
        <f t="shared" si="95"/>
        <v>0</v>
      </c>
      <c r="AF211" t="b">
        <f t="shared" si="96"/>
        <v>0</v>
      </c>
      <c r="AG211" t="b">
        <f t="shared" si="97"/>
        <v>0</v>
      </c>
      <c r="AH211" t="b">
        <f t="shared" si="98"/>
        <v>0</v>
      </c>
      <c r="AI211">
        <f t="shared" si="108"/>
        <v>0</v>
      </c>
      <c r="AJ211" t="b">
        <f t="shared" si="109"/>
        <v>0</v>
      </c>
      <c r="AL211" t="b">
        <f t="shared" si="99"/>
        <v>0</v>
      </c>
      <c r="AM211" t="b">
        <f t="shared" si="100"/>
        <v>0</v>
      </c>
      <c r="AN211" t="b">
        <f t="shared" si="101"/>
        <v>0</v>
      </c>
      <c r="AO211" t="b">
        <f t="shared" si="102"/>
        <v>0</v>
      </c>
      <c r="AP211">
        <f t="shared" si="110"/>
        <v>0</v>
      </c>
      <c r="AQ211" t="b">
        <f t="shared" si="111"/>
        <v>0</v>
      </c>
    </row>
    <row r="212" spans="1:43" x14ac:dyDescent="0.25">
      <c r="A212">
        <v>82</v>
      </c>
      <c r="B212" t="s">
        <v>96</v>
      </c>
      <c r="C212">
        <v>9</v>
      </c>
      <c r="D212">
        <v>0</v>
      </c>
      <c r="E212">
        <v>5</v>
      </c>
      <c r="F212">
        <v>0</v>
      </c>
      <c r="G212">
        <v>0</v>
      </c>
      <c r="H212">
        <v>0</v>
      </c>
      <c r="J212" s="1">
        <f t="shared" si="103"/>
        <v>5</v>
      </c>
      <c r="K212">
        <f t="shared" si="84"/>
        <v>5</v>
      </c>
      <c r="M212" t="b">
        <f t="shared" si="85"/>
        <v>0</v>
      </c>
      <c r="N212">
        <f t="shared" si="86"/>
        <v>5</v>
      </c>
      <c r="O212" t="b">
        <f t="shared" si="87"/>
        <v>0</v>
      </c>
      <c r="P212" t="b">
        <f t="shared" si="88"/>
        <v>0</v>
      </c>
      <c r="Q212" t="b">
        <f t="shared" si="89"/>
        <v>0</v>
      </c>
      <c r="R212">
        <f t="shared" si="104"/>
        <v>1</v>
      </c>
      <c r="U212" t="b">
        <f t="shared" si="90"/>
        <v>0</v>
      </c>
      <c r="V212">
        <f t="shared" si="91"/>
        <v>5</v>
      </c>
      <c r="W212" t="b">
        <f t="shared" si="92"/>
        <v>0</v>
      </c>
      <c r="X212" t="b">
        <f t="shared" si="93"/>
        <v>0</v>
      </c>
      <c r="Y212">
        <f t="shared" si="105"/>
        <v>1</v>
      </c>
      <c r="AA212" t="b">
        <f t="shared" si="94"/>
        <v>0</v>
      </c>
      <c r="AB212" t="b">
        <f t="shared" si="106"/>
        <v>0</v>
      </c>
      <c r="AC212" t="b">
        <f t="shared" si="107"/>
        <v>0</v>
      </c>
      <c r="AE212" t="b">
        <f t="shared" si="95"/>
        <v>0</v>
      </c>
      <c r="AF212" t="b">
        <f t="shared" si="96"/>
        <v>0</v>
      </c>
      <c r="AG212" t="b">
        <f t="shared" si="97"/>
        <v>0</v>
      </c>
      <c r="AH212" t="b">
        <f t="shared" si="98"/>
        <v>0</v>
      </c>
      <c r="AI212">
        <f t="shared" si="108"/>
        <v>0</v>
      </c>
      <c r="AJ212" t="b">
        <f t="shared" si="109"/>
        <v>0</v>
      </c>
      <c r="AL212" t="b">
        <f t="shared" si="99"/>
        <v>0</v>
      </c>
      <c r="AM212" t="b">
        <f t="shared" si="100"/>
        <v>0</v>
      </c>
      <c r="AN212" t="b">
        <f t="shared" si="101"/>
        <v>0</v>
      </c>
      <c r="AO212" t="b">
        <f t="shared" si="102"/>
        <v>0</v>
      </c>
      <c r="AP212">
        <f t="shared" si="110"/>
        <v>0</v>
      </c>
      <c r="AQ212" t="b">
        <f t="shared" si="111"/>
        <v>0</v>
      </c>
    </row>
    <row r="213" spans="1:43" x14ac:dyDescent="0.25">
      <c r="A213">
        <v>54</v>
      </c>
      <c r="B213" t="s">
        <v>174</v>
      </c>
      <c r="C213">
        <v>5</v>
      </c>
      <c r="D213">
        <v>3</v>
      </c>
      <c r="E213">
        <v>4</v>
      </c>
      <c r="F213">
        <v>0</v>
      </c>
      <c r="G213">
        <v>0</v>
      </c>
      <c r="H213">
        <v>0</v>
      </c>
      <c r="J213" s="1">
        <f t="shared" si="103"/>
        <v>4</v>
      </c>
      <c r="K213">
        <f t="shared" si="84"/>
        <v>7</v>
      </c>
      <c r="M213">
        <f t="shared" si="85"/>
        <v>3</v>
      </c>
      <c r="N213" t="b">
        <f t="shared" si="86"/>
        <v>0</v>
      </c>
      <c r="O213" t="b">
        <f t="shared" si="87"/>
        <v>0</v>
      </c>
      <c r="P213" t="b">
        <f t="shared" si="88"/>
        <v>0</v>
      </c>
      <c r="Q213" t="b">
        <f t="shared" si="89"/>
        <v>0</v>
      </c>
      <c r="R213">
        <f t="shared" si="104"/>
        <v>1</v>
      </c>
      <c r="U213" t="b">
        <f t="shared" si="90"/>
        <v>0</v>
      </c>
      <c r="V213">
        <f t="shared" si="91"/>
        <v>4</v>
      </c>
      <c r="W213" t="b">
        <f t="shared" si="92"/>
        <v>0</v>
      </c>
      <c r="X213" t="b">
        <f t="shared" si="93"/>
        <v>0</v>
      </c>
      <c r="Y213">
        <f t="shared" si="105"/>
        <v>1</v>
      </c>
      <c r="AA213" t="b">
        <f t="shared" si="94"/>
        <v>0</v>
      </c>
      <c r="AB213" t="b">
        <f t="shared" si="106"/>
        <v>0</v>
      </c>
      <c r="AC213" t="b">
        <f t="shared" si="107"/>
        <v>0</v>
      </c>
      <c r="AE213" t="b">
        <f t="shared" si="95"/>
        <v>0</v>
      </c>
      <c r="AF213" t="b">
        <f t="shared" si="96"/>
        <v>0</v>
      </c>
      <c r="AG213" t="b">
        <f t="shared" si="97"/>
        <v>0</v>
      </c>
      <c r="AH213" t="b">
        <f t="shared" si="98"/>
        <v>0</v>
      </c>
      <c r="AI213">
        <f t="shared" si="108"/>
        <v>0</v>
      </c>
      <c r="AJ213" t="b">
        <f t="shared" si="109"/>
        <v>0</v>
      </c>
      <c r="AL213" t="b">
        <f t="shared" si="99"/>
        <v>0</v>
      </c>
      <c r="AM213" t="b">
        <f t="shared" si="100"/>
        <v>0</v>
      </c>
      <c r="AN213" t="b">
        <f t="shared" si="101"/>
        <v>0</v>
      </c>
      <c r="AO213" t="b">
        <f t="shared" si="102"/>
        <v>0</v>
      </c>
      <c r="AP213">
        <f t="shared" si="110"/>
        <v>0</v>
      </c>
      <c r="AQ213" t="b">
        <f t="shared" si="111"/>
        <v>0</v>
      </c>
    </row>
    <row r="214" spans="1:43" x14ac:dyDescent="0.25">
      <c r="A214">
        <v>58</v>
      </c>
      <c r="B214" t="s">
        <v>86</v>
      </c>
      <c r="C214">
        <v>6</v>
      </c>
      <c r="D214">
        <v>3</v>
      </c>
      <c r="E214">
        <v>4</v>
      </c>
      <c r="F214">
        <v>0</v>
      </c>
      <c r="G214">
        <v>0</v>
      </c>
      <c r="H214">
        <v>0</v>
      </c>
      <c r="J214" s="1">
        <f t="shared" si="103"/>
        <v>4</v>
      </c>
      <c r="K214">
        <f t="shared" si="84"/>
        <v>7</v>
      </c>
      <c r="M214">
        <f t="shared" si="85"/>
        <v>3</v>
      </c>
      <c r="N214" t="b">
        <f t="shared" si="86"/>
        <v>0</v>
      </c>
      <c r="O214" t="b">
        <f t="shared" si="87"/>
        <v>0</v>
      </c>
      <c r="P214" t="b">
        <f t="shared" si="88"/>
        <v>0</v>
      </c>
      <c r="Q214" t="b">
        <f t="shared" si="89"/>
        <v>0</v>
      </c>
      <c r="R214">
        <f t="shared" si="104"/>
        <v>1</v>
      </c>
      <c r="U214" t="b">
        <f t="shared" si="90"/>
        <v>0</v>
      </c>
      <c r="V214">
        <f t="shared" si="91"/>
        <v>4</v>
      </c>
      <c r="W214" t="b">
        <f t="shared" si="92"/>
        <v>0</v>
      </c>
      <c r="X214" t="b">
        <f t="shared" si="93"/>
        <v>0</v>
      </c>
      <c r="Y214">
        <f t="shared" si="105"/>
        <v>1</v>
      </c>
      <c r="AA214" t="b">
        <f t="shared" si="94"/>
        <v>0</v>
      </c>
      <c r="AB214" t="b">
        <f t="shared" si="106"/>
        <v>0</v>
      </c>
      <c r="AC214" t="b">
        <f t="shared" si="107"/>
        <v>0</v>
      </c>
      <c r="AE214" t="b">
        <f t="shared" si="95"/>
        <v>0</v>
      </c>
      <c r="AF214" t="b">
        <f t="shared" si="96"/>
        <v>0</v>
      </c>
      <c r="AG214" t="b">
        <f t="shared" si="97"/>
        <v>0</v>
      </c>
      <c r="AH214" t="b">
        <f t="shared" si="98"/>
        <v>0</v>
      </c>
      <c r="AI214">
        <f t="shared" si="108"/>
        <v>0</v>
      </c>
      <c r="AJ214" t="b">
        <f t="shared" si="109"/>
        <v>0</v>
      </c>
      <c r="AL214" t="b">
        <f t="shared" si="99"/>
        <v>0</v>
      </c>
      <c r="AM214" t="b">
        <f t="shared" si="100"/>
        <v>0</v>
      </c>
      <c r="AN214" t="b">
        <f t="shared" si="101"/>
        <v>0</v>
      </c>
      <c r="AO214" t="b">
        <f t="shared" si="102"/>
        <v>0</v>
      </c>
      <c r="AP214">
        <f t="shared" si="110"/>
        <v>0</v>
      </c>
      <c r="AQ214" t="b">
        <f t="shared" si="111"/>
        <v>0</v>
      </c>
    </row>
    <row r="215" spans="1:43" x14ac:dyDescent="0.25">
      <c r="A215">
        <v>140</v>
      </c>
      <c r="B215" t="s">
        <v>101</v>
      </c>
      <c r="C215">
        <v>9</v>
      </c>
      <c r="D215">
        <v>0</v>
      </c>
      <c r="E215">
        <v>4</v>
      </c>
      <c r="F215">
        <v>0</v>
      </c>
      <c r="G215">
        <v>0</v>
      </c>
      <c r="H215">
        <v>0</v>
      </c>
      <c r="J215" s="1">
        <f t="shared" si="103"/>
        <v>4</v>
      </c>
      <c r="K215">
        <f t="shared" si="84"/>
        <v>4</v>
      </c>
      <c r="M215" t="b">
        <f t="shared" si="85"/>
        <v>0</v>
      </c>
      <c r="N215">
        <f t="shared" si="86"/>
        <v>4</v>
      </c>
      <c r="O215" t="b">
        <f t="shared" si="87"/>
        <v>0</v>
      </c>
      <c r="P215" t="b">
        <f t="shared" si="88"/>
        <v>0</v>
      </c>
      <c r="Q215" t="b">
        <f t="shared" si="89"/>
        <v>0</v>
      </c>
      <c r="R215">
        <f t="shared" si="104"/>
        <v>1</v>
      </c>
      <c r="U215" t="b">
        <f t="shared" si="90"/>
        <v>0</v>
      </c>
      <c r="V215">
        <f t="shared" si="91"/>
        <v>4</v>
      </c>
      <c r="W215" t="b">
        <f t="shared" si="92"/>
        <v>0</v>
      </c>
      <c r="X215" t="b">
        <f t="shared" si="93"/>
        <v>0</v>
      </c>
      <c r="Y215">
        <f t="shared" si="105"/>
        <v>1</v>
      </c>
      <c r="AA215" t="b">
        <f t="shared" si="94"/>
        <v>0</v>
      </c>
      <c r="AB215" t="b">
        <f t="shared" si="106"/>
        <v>0</v>
      </c>
      <c r="AC215" t="b">
        <f t="shared" si="107"/>
        <v>0</v>
      </c>
      <c r="AE215" t="b">
        <f t="shared" si="95"/>
        <v>0</v>
      </c>
      <c r="AF215" t="b">
        <f t="shared" si="96"/>
        <v>0</v>
      </c>
      <c r="AG215" t="b">
        <f t="shared" si="97"/>
        <v>0</v>
      </c>
      <c r="AH215" t="b">
        <f t="shared" si="98"/>
        <v>0</v>
      </c>
      <c r="AI215">
        <f t="shared" si="108"/>
        <v>0</v>
      </c>
      <c r="AJ215" t="b">
        <f t="shared" si="109"/>
        <v>0</v>
      </c>
      <c r="AL215" t="b">
        <f t="shared" si="99"/>
        <v>0</v>
      </c>
      <c r="AM215" t="b">
        <f t="shared" si="100"/>
        <v>0</v>
      </c>
      <c r="AN215" t="b">
        <f t="shared" si="101"/>
        <v>0</v>
      </c>
      <c r="AO215" t="b">
        <f t="shared" si="102"/>
        <v>0</v>
      </c>
      <c r="AP215">
        <f t="shared" si="110"/>
        <v>0</v>
      </c>
      <c r="AQ215" t="b">
        <f t="shared" si="111"/>
        <v>0</v>
      </c>
    </row>
    <row r="216" spans="1:43" x14ac:dyDescent="0.25">
      <c r="A216">
        <v>138</v>
      </c>
      <c r="B216" t="s">
        <v>39</v>
      </c>
      <c r="C216">
        <v>15</v>
      </c>
      <c r="D216">
        <v>0</v>
      </c>
      <c r="E216">
        <v>4</v>
      </c>
      <c r="F216">
        <v>0</v>
      </c>
      <c r="G216">
        <v>0</v>
      </c>
      <c r="H216">
        <v>0</v>
      </c>
      <c r="J216" s="1">
        <f t="shared" si="103"/>
        <v>4</v>
      </c>
      <c r="K216">
        <f t="shared" si="84"/>
        <v>4</v>
      </c>
      <c r="M216" t="b">
        <f t="shared" si="85"/>
        <v>0</v>
      </c>
      <c r="N216">
        <f t="shared" si="86"/>
        <v>4</v>
      </c>
      <c r="O216" t="b">
        <f t="shared" si="87"/>
        <v>0</v>
      </c>
      <c r="P216" t="b">
        <f t="shared" si="88"/>
        <v>0</v>
      </c>
      <c r="Q216" t="b">
        <f t="shared" si="89"/>
        <v>0</v>
      </c>
      <c r="R216">
        <f t="shared" si="104"/>
        <v>1</v>
      </c>
      <c r="U216" t="b">
        <f t="shared" si="90"/>
        <v>0</v>
      </c>
      <c r="V216">
        <f t="shared" si="91"/>
        <v>4</v>
      </c>
      <c r="W216" t="b">
        <f t="shared" si="92"/>
        <v>0</v>
      </c>
      <c r="X216" t="b">
        <f t="shared" si="93"/>
        <v>0</v>
      </c>
      <c r="Y216">
        <f t="shared" si="105"/>
        <v>1</v>
      </c>
      <c r="AA216" t="b">
        <f t="shared" si="94"/>
        <v>0</v>
      </c>
      <c r="AB216" t="b">
        <f t="shared" si="106"/>
        <v>0</v>
      </c>
      <c r="AC216" t="b">
        <f t="shared" si="107"/>
        <v>0</v>
      </c>
      <c r="AE216" t="b">
        <f t="shared" si="95"/>
        <v>0</v>
      </c>
      <c r="AF216" t="b">
        <f t="shared" si="96"/>
        <v>0</v>
      </c>
      <c r="AG216" t="b">
        <f t="shared" si="97"/>
        <v>0</v>
      </c>
      <c r="AH216" t="b">
        <f t="shared" si="98"/>
        <v>0</v>
      </c>
      <c r="AI216">
        <f t="shared" si="108"/>
        <v>0</v>
      </c>
      <c r="AJ216" t="b">
        <f t="shared" si="109"/>
        <v>0</v>
      </c>
      <c r="AL216" t="b">
        <f t="shared" si="99"/>
        <v>0</v>
      </c>
      <c r="AM216" t="b">
        <f t="shared" si="100"/>
        <v>0</v>
      </c>
      <c r="AN216" t="b">
        <f t="shared" si="101"/>
        <v>0</v>
      </c>
      <c r="AO216" t="b">
        <f t="shared" si="102"/>
        <v>0</v>
      </c>
      <c r="AP216">
        <f t="shared" si="110"/>
        <v>0</v>
      </c>
      <c r="AQ216" t="b">
        <f t="shared" si="111"/>
        <v>0</v>
      </c>
    </row>
    <row r="217" spans="1:43" x14ac:dyDescent="0.25">
      <c r="A217">
        <v>262</v>
      </c>
      <c r="B217" t="s">
        <v>370</v>
      </c>
      <c r="C217">
        <v>1</v>
      </c>
      <c r="D217">
        <v>0</v>
      </c>
      <c r="E217">
        <v>4</v>
      </c>
      <c r="F217">
        <v>0</v>
      </c>
      <c r="G217">
        <v>0</v>
      </c>
      <c r="H217">
        <v>0</v>
      </c>
      <c r="J217" s="1">
        <f t="shared" si="103"/>
        <v>4</v>
      </c>
      <c r="K217">
        <f t="shared" si="84"/>
        <v>4</v>
      </c>
      <c r="M217" t="b">
        <f t="shared" si="85"/>
        <v>0</v>
      </c>
      <c r="N217">
        <f t="shared" si="86"/>
        <v>4</v>
      </c>
      <c r="O217" t="b">
        <f t="shared" si="87"/>
        <v>0</v>
      </c>
      <c r="P217" t="b">
        <f t="shared" si="88"/>
        <v>0</v>
      </c>
      <c r="Q217" t="b">
        <f t="shared" si="89"/>
        <v>0</v>
      </c>
      <c r="R217">
        <f t="shared" si="104"/>
        <v>1</v>
      </c>
      <c r="U217" t="b">
        <f t="shared" si="90"/>
        <v>0</v>
      </c>
      <c r="V217">
        <f t="shared" si="91"/>
        <v>4</v>
      </c>
      <c r="W217" t="b">
        <f t="shared" si="92"/>
        <v>0</v>
      </c>
      <c r="X217" t="b">
        <f t="shared" si="93"/>
        <v>0</v>
      </c>
      <c r="Y217">
        <f t="shared" si="105"/>
        <v>1</v>
      </c>
      <c r="AA217" t="b">
        <f t="shared" si="94"/>
        <v>0</v>
      </c>
      <c r="AB217" t="b">
        <f t="shared" si="106"/>
        <v>0</v>
      </c>
      <c r="AC217" t="b">
        <f t="shared" si="107"/>
        <v>0</v>
      </c>
      <c r="AE217" t="b">
        <f t="shared" si="95"/>
        <v>0</v>
      </c>
      <c r="AF217" t="b">
        <f t="shared" si="96"/>
        <v>0</v>
      </c>
      <c r="AG217" t="b">
        <f t="shared" si="97"/>
        <v>0</v>
      </c>
      <c r="AH217" t="b">
        <f t="shared" si="98"/>
        <v>0</v>
      </c>
      <c r="AI217">
        <f t="shared" si="108"/>
        <v>0</v>
      </c>
      <c r="AJ217" t="b">
        <f t="shared" si="109"/>
        <v>0</v>
      </c>
      <c r="AL217" t="b">
        <f t="shared" si="99"/>
        <v>0</v>
      </c>
      <c r="AM217" t="b">
        <f t="shared" si="100"/>
        <v>0</v>
      </c>
      <c r="AN217" t="b">
        <f t="shared" si="101"/>
        <v>0</v>
      </c>
      <c r="AO217" t="b">
        <f t="shared" si="102"/>
        <v>0</v>
      </c>
      <c r="AP217">
        <f t="shared" si="110"/>
        <v>0</v>
      </c>
      <c r="AQ217" t="b">
        <f t="shared" si="111"/>
        <v>0</v>
      </c>
    </row>
    <row r="218" spans="1:43" x14ac:dyDescent="0.25">
      <c r="A218">
        <v>136</v>
      </c>
      <c r="B218" t="s">
        <v>35</v>
      </c>
      <c r="C218">
        <v>16</v>
      </c>
      <c r="D218">
        <v>0</v>
      </c>
      <c r="E218">
        <v>4</v>
      </c>
      <c r="F218">
        <v>0</v>
      </c>
      <c r="G218">
        <v>0</v>
      </c>
      <c r="H218">
        <v>0</v>
      </c>
      <c r="J218" s="1">
        <f t="shared" si="103"/>
        <v>4</v>
      </c>
      <c r="K218">
        <f t="shared" si="84"/>
        <v>4</v>
      </c>
      <c r="M218" t="b">
        <f t="shared" si="85"/>
        <v>0</v>
      </c>
      <c r="N218">
        <f t="shared" si="86"/>
        <v>4</v>
      </c>
      <c r="O218" t="b">
        <f t="shared" si="87"/>
        <v>0</v>
      </c>
      <c r="P218" t="b">
        <f t="shared" si="88"/>
        <v>0</v>
      </c>
      <c r="Q218" t="b">
        <f t="shared" si="89"/>
        <v>0</v>
      </c>
      <c r="R218">
        <f t="shared" si="104"/>
        <v>1</v>
      </c>
      <c r="U218" t="b">
        <f t="shared" si="90"/>
        <v>0</v>
      </c>
      <c r="V218">
        <f t="shared" si="91"/>
        <v>4</v>
      </c>
      <c r="W218" t="b">
        <f t="shared" si="92"/>
        <v>0</v>
      </c>
      <c r="X218" t="b">
        <f t="shared" si="93"/>
        <v>0</v>
      </c>
      <c r="Y218">
        <f t="shared" si="105"/>
        <v>1</v>
      </c>
      <c r="AA218" t="b">
        <f t="shared" si="94"/>
        <v>0</v>
      </c>
      <c r="AB218" t="b">
        <f t="shared" si="106"/>
        <v>0</v>
      </c>
      <c r="AC218" t="b">
        <f t="shared" si="107"/>
        <v>0</v>
      </c>
      <c r="AE218" t="b">
        <f t="shared" si="95"/>
        <v>0</v>
      </c>
      <c r="AF218" t="b">
        <f t="shared" si="96"/>
        <v>0</v>
      </c>
      <c r="AG218" t="b">
        <f t="shared" si="97"/>
        <v>0</v>
      </c>
      <c r="AH218" t="b">
        <f t="shared" si="98"/>
        <v>0</v>
      </c>
      <c r="AI218">
        <f t="shared" si="108"/>
        <v>0</v>
      </c>
      <c r="AJ218" t="b">
        <f t="shared" si="109"/>
        <v>0</v>
      </c>
      <c r="AL218" t="b">
        <f t="shared" si="99"/>
        <v>0</v>
      </c>
      <c r="AM218" t="b">
        <f t="shared" si="100"/>
        <v>0</v>
      </c>
      <c r="AN218" t="b">
        <f t="shared" si="101"/>
        <v>0</v>
      </c>
      <c r="AO218" t="b">
        <f t="shared" si="102"/>
        <v>0</v>
      </c>
      <c r="AP218">
        <f t="shared" si="110"/>
        <v>0</v>
      </c>
      <c r="AQ218" t="b">
        <f t="shared" si="111"/>
        <v>0</v>
      </c>
    </row>
    <row r="219" spans="1:43" x14ac:dyDescent="0.25">
      <c r="A219">
        <v>129</v>
      </c>
      <c r="B219" t="s">
        <v>184</v>
      </c>
      <c r="C219">
        <v>4</v>
      </c>
      <c r="D219">
        <v>0</v>
      </c>
      <c r="E219">
        <v>4</v>
      </c>
      <c r="F219">
        <v>0</v>
      </c>
      <c r="G219">
        <v>0</v>
      </c>
      <c r="H219">
        <v>0</v>
      </c>
      <c r="J219" s="1">
        <f t="shared" si="103"/>
        <v>4</v>
      </c>
      <c r="K219">
        <f t="shared" si="84"/>
        <v>4</v>
      </c>
      <c r="M219" t="b">
        <f t="shared" si="85"/>
        <v>0</v>
      </c>
      <c r="N219">
        <f t="shared" si="86"/>
        <v>4</v>
      </c>
      <c r="O219" t="b">
        <f t="shared" si="87"/>
        <v>0</v>
      </c>
      <c r="P219" t="b">
        <f t="shared" si="88"/>
        <v>0</v>
      </c>
      <c r="Q219" t="b">
        <f t="shared" si="89"/>
        <v>0</v>
      </c>
      <c r="R219">
        <f t="shared" si="104"/>
        <v>1</v>
      </c>
      <c r="U219" t="b">
        <f t="shared" si="90"/>
        <v>0</v>
      </c>
      <c r="V219">
        <f t="shared" si="91"/>
        <v>4</v>
      </c>
      <c r="W219" t="b">
        <f t="shared" si="92"/>
        <v>0</v>
      </c>
      <c r="X219" t="b">
        <f t="shared" si="93"/>
        <v>0</v>
      </c>
      <c r="Y219">
        <f t="shared" si="105"/>
        <v>1</v>
      </c>
      <c r="AA219" t="b">
        <f t="shared" si="94"/>
        <v>0</v>
      </c>
      <c r="AB219" t="b">
        <f t="shared" si="106"/>
        <v>0</v>
      </c>
      <c r="AC219" t="b">
        <f t="shared" si="107"/>
        <v>0</v>
      </c>
      <c r="AE219" t="b">
        <f t="shared" si="95"/>
        <v>0</v>
      </c>
      <c r="AF219" t="b">
        <f t="shared" si="96"/>
        <v>0</v>
      </c>
      <c r="AG219" t="b">
        <f t="shared" si="97"/>
        <v>0</v>
      </c>
      <c r="AH219" t="b">
        <f t="shared" si="98"/>
        <v>0</v>
      </c>
      <c r="AI219">
        <f t="shared" si="108"/>
        <v>0</v>
      </c>
      <c r="AJ219" t="b">
        <f t="shared" si="109"/>
        <v>0</v>
      </c>
      <c r="AL219" t="b">
        <f t="shared" si="99"/>
        <v>0</v>
      </c>
      <c r="AM219" t="b">
        <f t="shared" si="100"/>
        <v>0</v>
      </c>
      <c r="AN219" t="b">
        <f t="shared" si="101"/>
        <v>0</v>
      </c>
      <c r="AO219" t="b">
        <f t="shared" si="102"/>
        <v>0</v>
      </c>
      <c r="AP219">
        <f t="shared" si="110"/>
        <v>0</v>
      </c>
      <c r="AQ219" t="b">
        <f t="shared" si="111"/>
        <v>0</v>
      </c>
    </row>
    <row r="220" spans="1:43" x14ac:dyDescent="0.25">
      <c r="A220">
        <v>126</v>
      </c>
      <c r="B220" t="s">
        <v>165</v>
      </c>
      <c r="C220">
        <v>5</v>
      </c>
      <c r="D220">
        <v>0</v>
      </c>
      <c r="E220">
        <v>4</v>
      </c>
      <c r="F220">
        <v>0</v>
      </c>
      <c r="G220">
        <v>0</v>
      </c>
      <c r="H220">
        <v>0</v>
      </c>
      <c r="J220" s="1">
        <f t="shared" si="103"/>
        <v>4</v>
      </c>
      <c r="K220">
        <f t="shared" si="84"/>
        <v>4</v>
      </c>
      <c r="M220" t="b">
        <f t="shared" si="85"/>
        <v>0</v>
      </c>
      <c r="N220">
        <f t="shared" si="86"/>
        <v>4</v>
      </c>
      <c r="O220" t="b">
        <f t="shared" si="87"/>
        <v>0</v>
      </c>
      <c r="P220" t="b">
        <f t="shared" si="88"/>
        <v>0</v>
      </c>
      <c r="Q220" t="b">
        <f t="shared" si="89"/>
        <v>0</v>
      </c>
      <c r="R220">
        <f t="shared" si="104"/>
        <v>1</v>
      </c>
      <c r="U220" t="b">
        <f t="shared" si="90"/>
        <v>0</v>
      </c>
      <c r="V220">
        <f t="shared" si="91"/>
        <v>4</v>
      </c>
      <c r="W220" t="b">
        <f t="shared" si="92"/>
        <v>0</v>
      </c>
      <c r="X220" t="b">
        <f t="shared" si="93"/>
        <v>0</v>
      </c>
      <c r="Y220">
        <f t="shared" si="105"/>
        <v>1</v>
      </c>
      <c r="AA220" t="b">
        <f t="shared" si="94"/>
        <v>0</v>
      </c>
      <c r="AB220" t="b">
        <f t="shared" si="106"/>
        <v>0</v>
      </c>
      <c r="AC220" t="b">
        <f t="shared" si="107"/>
        <v>0</v>
      </c>
      <c r="AE220" t="b">
        <f t="shared" si="95"/>
        <v>0</v>
      </c>
      <c r="AF220" t="b">
        <f t="shared" si="96"/>
        <v>0</v>
      </c>
      <c r="AG220" t="b">
        <f t="shared" si="97"/>
        <v>0</v>
      </c>
      <c r="AH220" t="b">
        <f t="shared" si="98"/>
        <v>0</v>
      </c>
      <c r="AI220">
        <f t="shared" si="108"/>
        <v>0</v>
      </c>
      <c r="AJ220" t="b">
        <f t="shared" si="109"/>
        <v>0</v>
      </c>
      <c r="AL220" t="b">
        <f t="shared" si="99"/>
        <v>0</v>
      </c>
      <c r="AM220" t="b">
        <f t="shared" si="100"/>
        <v>0</v>
      </c>
      <c r="AN220" t="b">
        <f t="shared" si="101"/>
        <v>0</v>
      </c>
      <c r="AO220" t="b">
        <f t="shared" si="102"/>
        <v>0</v>
      </c>
      <c r="AP220">
        <f t="shared" si="110"/>
        <v>0</v>
      </c>
      <c r="AQ220" t="b">
        <f t="shared" si="111"/>
        <v>0</v>
      </c>
    </row>
    <row r="221" spans="1:43" x14ac:dyDescent="0.25">
      <c r="B221" t="s">
        <v>60</v>
      </c>
      <c r="C221">
        <v>11</v>
      </c>
      <c r="D221">
        <v>0</v>
      </c>
      <c r="E221">
        <v>4</v>
      </c>
      <c r="F221">
        <v>0</v>
      </c>
      <c r="G221">
        <v>0</v>
      </c>
      <c r="H221">
        <v>0</v>
      </c>
      <c r="J221" s="1">
        <f t="shared" si="103"/>
        <v>4</v>
      </c>
      <c r="K221">
        <f t="shared" si="84"/>
        <v>4</v>
      </c>
      <c r="M221" t="b">
        <f t="shared" si="85"/>
        <v>0</v>
      </c>
      <c r="N221">
        <f t="shared" si="86"/>
        <v>4</v>
      </c>
      <c r="O221" t="b">
        <f t="shared" si="87"/>
        <v>0</v>
      </c>
      <c r="P221" t="b">
        <f t="shared" si="88"/>
        <v>0</v>
      </c>
      <c r="Q221" t="b">
        <f t="shared" si="89"/>
        <v>0</v>
      </c>
      <c r="R221">
        <f t="shared" si="104"/>
        <v>1</v>
      </c>
      <c r="U221" t="b">
        <f t="shared" si="90"/>
        <v>0</v>
      </c>
      <c r="V221">
        <f t="shared" si="91"/>
        <v>4</v>
      </c>
      <c r="W221" t="b">
        <f t="shared" si="92"/>
        <v>0</v>
      </c>
      <c r="X221" t="b">
        <f t="shared" si="93"/>
        <v>0</v>
      </c>
      <c r="Y221">
        <f t="shared" si="105"/>
        <v>1</v>
      </c>
      <c r="AA221" t="b">
        <f t="shared" si="94"/>
        <v>0</v>
      </c>
      <c r="AB221" t="b">
        <f t="shared" si="106"/>
        <v>0</v>
      </c>
      <c r="AC221" t="b">
        <f t="shared" si="107"/>
        <v>0</v>
      </c>
      <c r="AE221" t="b">
        <f t="shared" si="95"/>
        <v>0</v>
      </c>
      <c r="AF221" t="b">
        <f t="shared" si="96"/>
        <v>0</v>
      </c>
      <c r="AG221" t="b">
        <f t="shared" si="97"/>
        <v>0</v>
      </c>
      <c r="AH221" t="b">
        <f t="shared" si="98"/>
        <v>0</v>
      </c>
      <c r="AI221">
        <f t="shared" si="108"/>
        <v>0</v>
      </c>
      <c r="AJ221" t="b">
        <f t="shared" si="109"/>
        <v>0</v>
      </c>
      <c r="AL221" t="b">
        <f t="shared" si="99"/>
        <v>0</v>
      </c>
      <c r="AM221" t="b">
        <f t="shared" si="100"/>
        <v>0</v>
      </c>
      <c r="AN221" t="b">
        <f t="shared" si="101"/>
        <v>0</v>
      </c>
      <c r="AO221" t="b">
        <f t="shared" si="102"/>
        <v>0</v>
      </c>
      <c r="AP221">
        <f t="shared" si="110"/>
        <v>0</v>
      </c>
      <c r="AQ221" t="b">
        <f t="shared" si="111"/>
        <v>0</v>
      </c>
    </row>
    <row r="222" spans="1:43" x14ac:dyDescent="0.25">
      <c r="A222">
        <v>110</v>
      </c>
      <c r="B222" t="s">
        <v>120</v>
      </c>
      <c r="C222">
        <v>7</v>
      </c>
      <c r="D222">
        <v>0</v>
      </c>
      <c r="E222">
        <v>4</v>
      </c>
      <c r="F222">
        <v>0</v>
      </c>
      <c r="G222">
        <v>0</v>
      </c>
      <c r="H222">
        <v>0</v>
      </c>
      <c r="J222" s="1">
        <f t="shared" si="103"/>
        <v>4</v>
      </c>
      <c r="K222">
        <f t="shared" si="84"/>
        <v>4</v>
      </c>
      <c r="M222" t="b">
        <f t="shared" si="85"/>
        <v>0</v>
      </c>
      <c r="N222">
        <f t="shared" si="86"/>
        <v>4</v>
      </c>
      <c r="O222" t="b">
        <f t="shared" si="87"/>
        <v>0</v>
      </c>
      <c r="P222" t="b">
        <f t="shared" si="88"/>
        <v>0</v>
      </c>
      <c r="Q222" t="b">
        <f t="shared" si="89"/>
        <v>0</v>
      </c>
      <c r="R222">
        <f t="shared" si="104"/>
        <v>1</v>
      </c>
      <c r="U222" t="b">
        <f t="shared" si="90"/>
        <v>0</v>
      </c>
      <c r="V222">
        <f t="shared" si="91"/>
        <v>4</v>
      </c>
      <c r="W222" t="b">
        <f t="shared" si="92"/>
        <v>0</v>
      </c>
      <c r="X222" t="b">
        <f t="shared" si="93"/>
        <v>0</v>
      </c>
      <c r="Y222">
        <f t="shared" si="105"/>
        <v>1</v>
      </c>
      <c r="AA222" t="b">
        <f t="shared" si="94"/>
        <v>0</v>
      </c>
      <c r="AB222" t="b">
        <f t="shared" si="106"/>
        <v>0</v>
      </c>
      <c r="AC222" t="b">
        <f t="shared" si="107"/>
        <v>0</v>
      </c>
      <c r="AE222" t="b">
        <f t="shared" si="95"/>
        <v>0</v>
      </c>
      <c r="AF222" t="b">
        <f t="shared" si="96"/>
        <v>0</v>
      </c>
      <c r="AG222" t="b">
        <f t="shared" si="97"/>
        <v>0</v>
      </c>
      <c r="AH222" t="b">
        <f t="shared" si="98"/>
        <v>0</v>
      </c>
      <c r="AI222">
        <f t="shared" si="108"/>
        <v>0</v>
      </c>
      <c r="AJ222" t="b">
        <f t="shared" si="109"/>
        <v>0</v>
      </c>
      <c r="AL222" t="b">
        <f t="shared" si="99"/>
        <v>0</v>
      </c>
      <c r="AM222" t="b">
        <f t="shared" si="100"/>
        <v>0</v>
      </c>
      <c r="AN222" t="b">
        <f t="shared" si="101"/>
        <v>0</v>
      </c>
      <c r="AO222" t="b">
        <f t="shared" si="102"/>
        <v>0</v>
      </c>
      <c r="AP222">
        <f t="shared" si="110"/>
        <v>0</v>
      </c>
      <c r="AQ222" t="b">
        <f t="shared" si="111"/>
        <v>0</v>
      </c>
    </row>
    <row r="223" spans="1:43" x14ac:dyDescent="0.25">
      <c r="A223">
        <v>111</v>
      </c>
      <c r="B223" t="s">
        <v>151</v>
      </c>
      <c r="C223">
        <v>2</v>
      </c>
      <c r="D223">
        <v>0</v>
      </c>
      <c r="E223">
        <v>4</v>
      </c>
      <c r="F223">
        <v>0</v>
      </c>
      <c r="G223">
        <v>0</v>
      </c>
      <c r="H223">
        <v>0</v>
      </c>
      <c r="J223" s="1">
        <f t="shared" si="103"/>
        <v>4</v>
      </c>
      <c r="K223">
        <f t="shared" si="84"/>
        <v>4</v>
      </c>
      <c r="M223" t="b">
        <f t="shared" si="85"/>
        <v>0</v>
      </c>
      <c r="N223">
        <f t="shared" si="86"/>
        <v>4</v>
      </c>
      <c r="O223" t="b">
        <f t="shared" si="87"/>
        <v>0</v>
      </c>
      <c r="P223" t="b">
        <f t="shared" si="88"/>
        <v>0</v>
      </c>
      <c r="Q223" t="b">
        <f t="shared" si="89"/>
        <v>0</v>
      </c>
      <c r="R223">
        <f t="shared" si="104"/>
        <v>1</v>
      </c>
      <c r="U223" t="b">
        <f t="shared" si="90"/>
        <v>0</v>
      </c>
      <c r="V223">
        <f t="shared" si="91"/>
        <v>4</v>
      </c>
      <c r="W223" t="b">
        <f t="shared" si="92"/>
        <v>0</v>
      </c>
      <c r="X223" t="b">
        <f t="shared" si="93"/>
        <v>0</v>
      </c>
      <c r="Y223">
        <f t="shared" si="105"/>
        <v>1</v>
      </c>
      <c r="AA223" t="b">
        <f t="shared" si="94"/>
        <v>0</v>
      </c>
      <c r="AB223" t="b">
        <f t="shared" si="106"/>
        <v>0</v>
      </c>
      <c r="AC223" t="b">
        <f t="shared" si="107"/>
        <v>0</v>
      </c>
      <c r="AE223" t="b">
        <f t="shared" si="95"/>
        <v>0</v>
      </c>
      <c r="AF223" t="b">
        <f t="shared" si="96"/>
        <v>0</v>
      </c>
      <c r="AG223" t="b">
        <f t="shared" si="97"/>
        <v>0</v>
      </c>
      <c r="AH223" t="b">
        <f t="shared" si="98"/>
        <v>0</v>
      </c>
      <c r="AI223">
        <f t="shared" si="108"/>
        <v>0</v>
      </c>
      <c r="AJ223" t="b">
        <f t="shared" si="109"/>
        <v>0</v>
      </c>
      <c r="AL223" t="b">
        <f t="shared" si="99"/>
        <v>0</v>
      </c>
      <c r="AM223" t="b">
        <f t="shared" si="100"/>
        <v>0</v>
      </c>
      <c r="AN223" t="b">
        <f t="shared" si="101"/>
        <v>0</v>
      </c>
      <c r="AO223" t="b">
        <f t="shared" si="102"/>
        <v>0</v>
      </c>
      <c r="AP223">
        <f t="shared" si="110"/>
        <v>0</v>
      </c>
      <c r="AQ223" t="b">
        <f t="shared" si="111"/>
        <v>0</v>
      </c>
    </row>
    <row r="224" spans="1:43" x14ac:dyDescent="0.25">
      <c r="A224">
        <v>107</v>
      </c>
      <c r="B224" t="s">
        <v>149</v>
      </c>
      <c r="C224">
        <v>3</v>
      </c>
      <c r="D224">
        <v>0</v>
      </c>
      <c r="E224">
        <v>4</v>
      </c>
      <c r="F224">
        <v>0</v>
      </c>
      <c r="G224">
        <v>0</v>
      </c>
      <c r="H224">
        <v>0</v>
      </c>
      <c r="J224" s="1">
        <f t="shared" si="103"/>
        <v>4</v>
      </c>
      <c r="K224">
        <f t="shared" si="84"/>
        <v>4</v>
      </c>
      <c r="M224" t="b">
        <f t="shared" si="85"/>
        <v>0</v>
      </c>
      <c r="N224">
        <f t="shared" si="86"/>
        <v>4</v>
      </c>
      <c r="O224" t="b">
        <f t="shared" si="87"/>
        <v>0</v>
      </c>
      <c r="P224" t="b">
        <f t="shared" si="88"/>
        <v>0</v>
      </c>
      <c r="Q224" t="b">
        <f t="shared" si="89"/>
        <v>0</v>
      </c>
      <c r="R224">
        <f t="shared" si="104"/>
        <v>1</v>
      </c>
      <c r="U224" t="b">
        <f t="shared" si="90"/>
        <v>0</v>
      </c>
      <c r="V224">
        <f t="shared" si="91"/>
        <v>4</v>
      </c>
      <c r="W224" t="b">
        <f t="shared" si="92"/>
        <v>0</v>
      </c>
      <c r="X224" t="b">
        <f t="shared" si="93"/>
        <v>0</v>
      </c>
      <c r="Y224">
        <f t="shared" si="105"/>
        <v>1</v>
      </c>
      <c r="AA224" t="b">
        <f t="shared" si="94"/>
        <v>0</v>
      </c>
      <c r="AB224" t="b">
        <f t="shared" si="106"/>
        <v>0</v>
      </c>
      <c r="AC224" t="b">
        <f t="shared" si="107"/>
        <v>0</v>
      </c>
      <c r="AE224" t="b">
        <f t="shared" si="95"/>
        <v>0</v>
      </c>
      <c r="AF224" t="b">
        <f t="shared" si="96"/>
        <v>0</v>
      </c>
      <c r="AG224" t="b">
        <f t="shared" si="97"/>
        <v>0</v>
      </c>
      <c r="AH224" t="b">
        <f t="shared" si="98"/>
        <v>0</v>
      </c>
      <c r="AI224">
        <f t="shared" si="108"/>
        <v>0</v>
      </c>
      <c r="AJ224" t="b">
        <f t="shared" si="109"/>
        <v>0</v>
      </c>
      <c r="AL224" t="b">
        <f t="shared" si="99"/>
        <v>0</v>
      </c>
      <c r="AM224" t="b">
        <f t="shared" si="100"/>
        <v>0</v>
      </c>
      <c r="AN224" t="b">
        <f t="shared" si="101"/>
        <v>0</v>
      </c>
      <c r="AO224" t="b">
        <f t="shared" si="102"/>
        <v>0</v>
      </c>
      <c r="AP224">
        <f t="shared" si="110"/>
        <v>0</v>
      </c>
      <c r="AQ224" t="b">
        <f t="shared" si="111"/>
        <v>0</v>
      </c>
    </row>
    <row r="225" spans="1:43" x14ac:dyDescent="0.25">
      <c r="A225">
        <v>106</v>
      </c>
      <c r="B225" t="s">
        <v>148</v>
      </c>
      <c r="C225">
        <v>3</v>
      </c>
      <c r="D225">
        <v>0</v>
      </c>
      <c r="E225">
        <v>4</v>
      </c>
      <c r="F225">
        <v>0</v>
      </c>
      <c r="G225">
        <v>0</v>
      </c>
      <c r="H225">
        <v>0</v>
      </c>
      <c r="J225" s="1">
        <f t="shared" si="103"/>
        <v>4</v>
      </c>
      <c r="K225">
        <f t="shared" si="84"/>
        <v>4</v>
      </c>
      <c r="M225" t="b">
        <f t="shared" si="85"/>
        <v>0</v>
      </c>
      <c r="N225">
        <f t="shared" si="86"/>
        <v>4</v>
      </c>
      <c r="O225" t="b">
        <f t="shared" si="87"/>
        <v>0</v>
      </c>
      <c r="P225" t="b">
        <f t="shared" si="88"/>
        <v>0</v>
      </c>
      <c r="Q225" t="b">
        <f t="shared" si="89"/>
        <v>0</v>
      </c>
      <c r="R225">
        <f t="shared" si="104"/>
        <v>1</v>
      </c>
      <c r="U225" t="b">
        <f t="shared" si="90"/>
        <v>0</v>
      </c>
      <c r="V225">
        <f t="shared" si="91"/>
        <v>4</v>
      </c>
      <c r="W225" t="b">
        <f t="shared" si="92"/>
        <v>0</v>
      </c>
      <c r="X225" t="b">
        <f t="shared" si="93"/>
        <v>0</v>
      </c>
      <c r="Y225">
        <f t="shared" si="105"/>
        <v>1</v>
      </c>
      <c r="AA225" t="b">
        <f t="shared" si="94"/>
        <v>0</v>
      </c>
      <c r="AB225" t="b">
        <f t="shared" si="106"/>
        <v>0</v>
      </c>
      <c r="AC225" t="b">
        <f t="shared" si="107"/>
        <v>0</v>
      </c>
      <c r="AE225" t="b">
        <f t="shared" si="95"/>
        <v>0</v>
      </c>
      <c r="AF225" t="b">
        <f t="shared" si="96"/>
        <v>0</v>
      </c>
      <c r="AG225" t="b">
        <f t="shared" si="97"/>
        <v>0</v>
      </c>
      <c r="AH225" t="b">
        <f t="shared" si="98"/>
        <v>0</v>
      </c>
      <c r="AI225">
        <f t="shared" si="108"/>
        <v>0</v>
      </c>
      <c r="AJ225" t="b">
        <f t="shared" si="109"/>
        <v>0</v>
      </c>
      <c r="AL225" t="b">
        <f t="shared" si="99"/>
        <v>0</v>
      </c>
      <c r="AM225" t="b">
        <f t="shared" si="100"/>
        <v>0</v>
      </c>
      <c r="AN225" t="b">
        <f t="shared" si="101"/>
        <v>0</v>
      </c>
      <c r="AO225" t="b">
        <f t="shared" si="102"/>
        <v>0</v>
      </c>
      <c r="AP225">
        <f t="shared" si="110"/>
        <v>0</v>
      </c>
      <c r="AQ225" t="b">
        <f t="shared" si="111"/>
        <v>0</v>
      </c>
    </row>
    <row r="226" spans="1:43" x14ac:dyDescent="0.25">
      <c r="A226">
        <v>55</v>
      </c>
      <c r="B226" t="s">
        <v>83</v>
      </c>
      <c r="C226">
        <v>2</v>
      </c>
      <c r="D226">
        <v>4</v>
      </c>
      <c r="E226">
        <v>3</v>
      </c>
      <c r="F226">
        <v>0</v>
      </c>
      <c r="G226">
        <v>0</v>
      </c>
      <c r="H226">
        <v>0</v>
      </c>
      <c r="J226" s="1">
        <f t="shared" si="103"/>
        <v>4</v>
      </c>
      <c r="K226">
        <f t="shared" si="84"/>
        <v>7</v>
      </c>
      <c r="M226">
        <f t="shared" si="85"/>
        <v>4</v>
      </c>
      <c r="N226" t="b">
        <f t="shared" si="86"/>
        <v>0</v>
      </c>
      <c r="O226" t="b">
        <f t="shared" si="87"/>
        <v>0</v>
      </c>
      <c r="P226" t="b">
        <f t="shared" si="88"/>
        <v>0</v>
      </c>
      <c r="Q226" t="b">
        <f t="shared" si="89"/>
        <v>0</v>
      </c>
      <c r="R226">
        <f t="shared" si="104"/>
        <v>1</v>
      </c>
      <c r="U226" t="b">
        <f t="shared" si="90"/>
        <v>0</v>
      </c>
      <c r="V226">
        <f t="shared" si="91"/>
        <v>3</v>
      </c>
      <c r="W226" t="b">
        <f t="shared" si="92"/>
        <v>0</v>
      </c>
      <c r="X226" t="b">
        <f t="shared" si="93"/>
        <v>0</v>
      </c>
      <c r="Y226">
        <f t="shared" si="105"/>
        <v>1</v>
      </c>
      <c r="AA226" t="b">
        <f t="shared" si="94"/>
        <v>0</v>
      </c>
      <c r="AB226" t="b">
        <f t="shared" si="106"/>
        <v>0</v>
      </c>
      <c r="AC226" t="b">
        <f t="shared" si="107"/>
        <v>0</v>
      </c>
      <c r="AE226" t="b">
        <f t="shared" si="95"/>
        <v>0</v>
      </c>
      <c r="AF226" t="b">
        <f t="shared" si="96"/>
        <v>0</v>
      </c>
      <c r="AG226" t="b">
        <f t="shared" si="97"/>
        <v>0</v>
      </c>
      <c r="AH226" t="b">
        <f t="shared" si="98"/>
        <v>0</v>
      </c>
      <c r="AI226">
        <f t="shared" si="108"/>
        <v>0</v>
      </c>
      <c r="AJ226" t="b">
        <f t="shared" si="109"/>
        <v>0</v>
      </c>
      <c r="AL226" t="b">
        <f t="shared" si="99"/>
        <v>0</v>
      </c>
      <c r="AM226" t="b">
        <f t="shared" si="100"/>
        <v>0</v>
      </c>
      <c r="AN226" t="b">
        <f t="shared" si="101"/>
        <v>0</v>
      </c>
      <c r="AO226" t="b">
        <f t="shared" si="102"/>
        <v>0</v>
      </c>
      <c r="AP226">
        <f t="shared" si="110"/>
        <v>0</v>
      </c>
      <c r="AQ226" t="b">
        <f t="shared" si="111"/>
        <v>0</v>
      </c>
    </row>
    <row r="227" spans="1:43" x14ac:dyDescent="0.25">
      <c r="A227">
        <v>62</v>
      </c>
      <c r="B227" t="s">
        <v>88</v>
      </c>
      <c r="C227">
        <v>3</v>
      </c>
      <c r="D227">
        <v>3</v>
      </c>
      <c r="E227">
        <v>3</v>
      </c>
      <c r="F227">
        <v>0</v>
      </c>
      <c r="G227">
        <v>0</v>
      </c>
      <c r="H227">
        <v>0</v>
      </c>
      <c r="J227" s="1">
        <f t="shared" si="103"/>
        <v>3</v>
      </c>
      <c r="K227">
        <f t="shared" si="84"/>
        <v>6</v>
      </c>
      <c r="M227">
        <f t="shared" si="85"/>
        <v>3</v>
      </c>
      <c r="N227" t="b">
        <f t="shared" si="86"/>
        <v>0</v>
      </c>
      <c r="O227" t="b">
        <f t="shared" si="87"/>
        <v>0</v>
      </c>
      <c r="P227" t="b">
        <f t="shared" si="88"/>
        <v>0</v>
      </c>
      <c r="Q227" t="b">
        <f t="shared" si="89"/>
        <v>0</v>
      </c>
      <c r="R227">
        <f t="shared" si="104"/>
        <v>1</v>
      </c>
      <c r="U227" t="b">
        <f t="shared" si="90"/>
        <v>0</v>
      </c>
      <c r="V227">
        <f t="shared" si="91"/>
        <v>3</v>
      </c>
      <c r="W227" t="b">
        <f t="shared" si="92"/>
        <v>0</v>
      </c>
      <c r="X227" t="b">
        <f t="shared" si="93"/>
        <v>0</v>
      </c>
      <c r="Y227">
        <f t="shared" si="105"/>
        <v>1</v>
      </c>
      <c r="AA227" t="b">
        <f t="shared" si="94"/>
        <v>0</v>
      </c>
      <c r="AB227" t="b">
        <f t="shared" si="106"/>
        <v>0</v>
      </c>
      <c r="AC227" t="b">
        <f t="shared" si="107"/>
        <v>0</v>
      </c>
      <c r="AE227" t="b">
        <f t="shared" si="95"/>
        <v>0</v>
      </c>
      <c r="AF227" t="b">
        <f t="shared" si="96"/>
        <v>0</v>
      </c>
      <c r="AG227" t="b">
        <f t="shared" si="97"/>
        <v>0</v>
      </c>
      <c r="AH227" t="b">
        <f t="shared" si="98"/>
        <v>0</v>
      </c>
      <c r="AI227">
        <f t="shared" si="108"/>
        <v>0</v>
      </c>
      <c r="AJ227" t="b">
        <f t="shared" si="109"/>
        <v>0</v>
      </c>
      <c r="AL227" t="b">
        <f t="shared" si="99"/>
        <v>0</v>
      </c>
      <c r="AM227" t="b">
        <f t="shared" si="100"/>
        <v>0</v>
      </c>
      <c r="AN227" t="b">
        <f t="shared" si="101"/>
        <v>0</v>
      </c>
      <c r="AO227" t="b">
        <f t="shared" si="102"/>
        <v>0</v>
      </c>
      <c r="AP227">
        <f t="shared" si="110"/>
        <v>0</v>
      </c>
      <c r="AQ227" t="b">
        <f t="shared" si="111"/>
        <v>0</v>
      </c>
    </row>
    <row r="228" spans="1:43" x14ac:dyDescent="0.25">
      <c r="A228">
        <v>61</v>
      </c>
      <c r="B228" t="s">
        <v>87</v>
      </c>
      <c r="C228">
        <v>2</v>
      </c>
      <c r="D228">
        <v>3</v>
      </c>
      <c r="E228">
        <v>3</v>
      </c>
      <c r="F228">
        <v>0</v>
      </c>
      <c r="G228">
        <v>0</v>
      </c>
      <c r="H228">
        <v>0</v>
      </c>
      <c r="J228" s="1">
        <f t="shared" si="103"/>
        <v>3</v>
      </c>
      <c r="K228">
        <f t="shared" si="84"/>
        <v>6</v>
      </c>
      <c r="M228">
        <f t="shared" si="85"/>
        <v>3</v>
      </c>
      <c r="N228" t="b">
        <f t="shared" si="86"/>
        <v>0</v>
      </c>
      <c r="O228" t="b">
        <f t="shared" si="87"/>
        <v>0</v>
      </c>
      <c r="P228" t="b">
        <f t="shared" si="88"/>
        <v>0</v>
      </c>
      <c r="Q228" t="b">
        <f t="shared" si="89"/>
        <v>0</v>
      </c>
      <c r="R228">
        <f t="shared" si="104"/>
        <v>1</v>
      </c>
      <c r="U228" t="b">
        <f t="shared" si="90"/>
        <v>0</v>
      </c>
      <c r="V228">
        <f t="shared" si="91"/>
        <v>3</v>
      </c>
      <c r="W228" t="b">
        <f t="shared" si="92"/>
        <v>0</v>
      </c>
      <c r="X228" t="b">
        <f t="shared" si="93"/>
        <v>0</v>
      </c>
      <c r="Y228">
        <f t="shared" si="105"/>
        <v>1</v>
      </c>
      <c r="AA228" t="b">
        <f t="shared" si="94"/>
        <v>0</v>
      </c>
      <c r="AB228" t="b">
        <f t="shared" si="106"/>
        <v>0</v>
      </c>
      <c r="AC228" t="b">
        <f t="shared" si="107"/>
        <v>0</v>
      </c>
      <c r="AE228" t="b">
        <f t="shared" si="95"/>
        <v>0</v>
      </c>
      <c r="AF228" t="b">
        <f t="shared" si="96"/>
        <v>0</v>
      </c>
      <c r="AG228" t="b">
        <f t="shared" si="97"/>
        <v>0</v>
      </c>
      <c r="AH228" t="b">
        <f t="shared" si="98"/>
        <v>0</v>
      </c>
      <c r="AI228">
        <f t="shared" si="108"/>
        <v>0</v>
      </c>
      <c r="AJ228" t="b">
        <f t="shared" si="109"/>
        <v>0</v>
      </c>
      <c r="AL228" t="b">
        <f t="shared" si="99"/>
        <v>0</v>
      </c>
      <c r="AM228" t="b">
        <f t="shared" si="100"/>
        <v>0</v>
      </c>
      <c r="AN228" t="b">
        <f t="shared" si="101"/>
        <v>0</v>
      </c>
      <c r="AO228" t="b">
        <f t="shared" si="102"/>
        <v>0</v>
      </c>
      <c r="AP228">
        <f t="shared" si="110"/>
        <v>0</v>
      </c>
      <c r="AQ228" t="b">
        <f t="shared" si="111"/>
        <v>0</v>
      </c>
    </row>
    <row r="229" spans="1:43" x14ac:dyDescent="0.25">
      <c r="A229">
        <v>177</v>
      </c>
      <c r="B229" t="s">
        <v>280</v>
      </c>
      <c r="C229">
        <v>5</v>
      </c>
      <c r="D229">
        <v>0</v>
      </c>
      <c r="E229">
        <v>3</v>
      </c>
      <c r="F229">
        <v>0</v>
      </c>
      <c r="G229">
        <v>0</v>
      </c>
      <c r="H229">
        <v>0</v>
      </c>
      <c r="J229" s="1">
        <f t="shared" si="103"/>
        <v>3</v>
      </c>
      <c r="K229">
        <f t="shared" si="84"/>
        <v>3</v>
      </c>
      <c r="M229" t="b">
        <f t="shared" si="85"/>
        <v>0</v>
      </c>
      <c r="N229">
        <f t="shared" si="86"/>
        <v>3</v>
      </c>
      <c r="O229" t="b">
        <f t="shared" si="87"/>
        <v>0</v>
      </c>
      <c r="P229" t="b">
        <f t="shared" si="88"/>
        <v>0</v>
      </c>
      <c r="Q229" t="b">
        <f t="shared" si="89"/>
        <v>0</v>
      </c>
      <c r="R229">
        <f t="shared" si="104"/>
        <v>1</v>
      </c>
      <c r="U229" t="b">
        <f t="shared" si="90"/>
        <v>0</v>
      </c>
      <c r="V229">
        <f t="shared" si="91"/>
        <v>3</v>
      </c>
      <c r="W229" t="b">
        <f t="shared" si="92"/>
        <v>0</v>
      </c>
      <c r="X229" t="b">
        <f t="shared" si="93"/>
        <v>0</v>
      </c>
      <c r="Y229">
        <f t="shared" si="105"/>
        <v>1</v>
      </c>
      <c r="AA229" t="b">
        <f t="shared" si="94"/>
        <v>0</v>
      </c>
      <c r="AB229" t="b">
        <f t="shared" si="106"/>
        <v>0</v>
      </c>
      <c r="AC229" t="b">
        <f t="shared" si="107"/>
        <v>0</v>
      </c>
      <c r="AE229" t="b">
        <f t="shared" si="95"/>
        <v>0</v>
      </c>
      <c r="AF229" t="b">
        <f t="shared" si="96"/>
        <v>0</v>
      </c>
      <c r="AG229" t="b">
        <f t="shared" si="97"/>
        <v>0</v>
      </c>
      <c r="AH229" t="b">
        <f t="shared" si="98"/>
        <v>0</v>
      </c>
      <c r="AI229">
        <f t="shared" si="108"/>
        <v>0</v>
      </c>
      <c r="AJ229" t="b">
        <f t="shared" si="109"/>
        <v>0</v>
      </c>
      <c r="AL229" t="b">
        <f t="shared" si="99"/>
        <v>0</v>
      </c>
      <c r="AM229" t="b">
        <f t="shared" si="100"/>
        <v>0</v>
      </c>
      <c r="AN229" t="b">
        <f t="shared" si="101"/>
        <v>0</v>
      </c>
      <c r="AO229" t="b">
        <f t="shared" si="102"/>
        <v>0</v>
      </c>
      <c r="AP229">
        <f t="shared" si="110"/>
        <v>0</v>
      </c>
      <c r="AQ229" t="b">
        <f t="shared" si="111"/>
        <v>0</v>
      </c>
    </row>
    <row r="230" spans="1:43" x14ac:dyDescent="0.25">
      <c r="A230">
        <v>175</v>
      </c>
      <c r="B230" t="s">
        <v>214</v>
      </c>
      <c r="C230">
        <v>4</v>
      </c>
      <c r="D230">
        <v>0</v>
      </c>
      <c r="E230">
        <v>3</v>
      </c>
      <c r="F230">
        <v>0</v>
      </c>
      <c r="G230">
        <v>0</v>
      </c>
      <c r="H230">
        <v>0</v>
      </c>
      <c r="J230" s="1">
        <f t="shared" si="103"/>
        <v>3</v>
      </c>
      <c r="K230">
        <f t="shared" si="84"/>
        <v>3</v>
      </c>
      <c r="M230" t="b">
        <f t="shared" si="85"/>
        <v>0</v>
      </c>
      <c r="N230">
        <f t="shared" si="86"/>
        <v>3</v>
      </c>
      <c r="O230" t="b">
        <f t="shared" si="87"/>
        <v>0</v>
      </c>
      <c r="P230" t="b">
        <f t="shared" si="88"/>
        <v>0</v>
      </c>
      <c r="Q230" t="b">
        <f t="shared" si="89"/>
        <v>0</v>
      </c>
      <c r="R230">
        <f t="shared" si="104"/>
        <v>1</v>
      </c>
      <c r="U230" t="b">
        <f t="shared" si="90"/>
        <v>0</v>
      </c>
      <c r="V230">
        <f t="shared" si="91"/>
        <v>3</v>
      </c>
      <c r="W230" t="b">
        <f t="shared" si="92"/>
        <v>0</v>
      </c>
      <c r="X230" t="b">
        <f t="shared" si="93"/>
        <v>0</v>
      </c>
      <c r="Y230">
        <f t="shared" si="105"/>
        <v>1</v>
      </c>
      <c r="AA230" t="b">
        <f t="shared" si="94"/>
        <v>0</v>
      </c>
      <c r="AB230" t="b">
        <f t="shared" si="106"/>
        <v>0</v>
      </c>
      <c r="AC230" t="b">
        <f t="shared" si="107"/>
        <v>0</v>
      </c>
      <c r="AE230" t="b">
        <f t="shared" si="95"/>
        <v>0</v>
      </c>
      <c r="AF230" t="b">
        <f t="shared" si="96"/>
        <v>0</v>
      </c>
      <c r="AG230" t="b">
        <f t="shared" si="97"/>
        <v>0</v>
      </c>
      <c r="AH230" t="b">
        <f t="shared" si="98"/>
        <v>0</v>
      </c>
      <c r="AI230">
        <f t="shared" si="108"/>
        <v>0</v>
      </c>
      <c r="AJ230" t="b">
        <f t="shared" si="109"/>
        <v>0</v>
      </c>
      <c r="AL230" t="b">
        <f t="shared" si="99"/>
        <v>0</v>
      </c>
      <c r="AM230" t="b">
        <f t="shared" si="100"/>
        <v>0</v>
      </c>
      <c r="AN230" t="b">
        <f t="shared" si="101"/>
        <v>0</v>
      </c>
      <c r="AO230" t="b">
        <f t="shared" si="102"/>
        <v>0</v>
      </c>
      <c r="AP230">
        <f t="shared" si="110"/>
        <v>0</v>
      </c>
      <c r="AQ230" t="b">
        <f t="shared" si="111"/>
        <v>0</v>
      </c>
    </row>
    <row r="231" spans="1:43" x14ac:dyDescent="0.25">
      <c r="A231">
        <v>151</v>
      </c>
      <c r="B231" t="s">
        <v>190</v>
      </c>
      <c r="C231">
        <v>4</v>
      </c>
      <c r="D231">
        <v>0</v>
      </c>
      <c r="E231">
        <v>3</v>
      </c>
      <c r="F231">
        <v>0</v>
      </c>
      <c r="G231">
        <v>0</v>
      </c>
      <c r="H231">
        <v>0</v>
      </c>
      <c r="J231" s="1">
        <f t="shared" si="103"/>
        <v>3</v>
      </c>
      <c r="K231">
        <f t="shared" si="84"/>
        <v>3</v>
      </c>
      <c r="M231" t="b">
        <f t="shared" si="85"/>
        <v>0</v>
      </c>
      <c r="N231">
        <f t="shared" si="86"/>
        <v>3</v>
      </c>
      <c r="O231" t="b">
        <f t="shared" si="87"/>
        <v>0</v>
      </c>
      <c r="P231" t="b">
        <f t="shared" si="88"/>
        <v>0</v>
      </c>
      <c r="Q231" t="b">
        <f t="shared" si="89"/>
        <v>0</v>
      </c>
      <c r="R231">
        <f t="shared" si="104"/>
        <v>1</v>
      </c>
      <c r="U231" t="b">
        <f t="shared" si="90"/>
        <v>0</v>
      </c>
      <c r="V231">
        <f t="shared" si="91"/>
        <v>3</v>
      </c>
      <c r="W231" t="b">
        <f t="shared" si="92"/>
        <v>0</v>
      </c>
      <c r="X231" t="b">
        <f t="shared" si="93"/>
        <v>0</v>
      </c>
      <c r="Y231">
        <f t="shared" si="105"/>
        <v>1</v>
      </c>
      <c r="AA231" t="b">
        <f t="shared" si="94"/>
        <v>0</v>
      </c>
      <c r="AB231" t="b">
        <f t="shared" si="106"/>
        <v>0</v>
      </c>
      <c r="AC231" t="b">
        <f t="shared" si="107"/>
        <v>0</v>
      </c>
      <c r="AE231" t="b">
        <f t="shared" si="95"/>
        <v>0</v>
      </c>
      <c r="AF231" t="b">
        <f t="shared" si="96"/>
        <v>0</v>
      </c>
      <c r="AG231" t="b">
        <f t="shared" si="97"/>
        <v>0</v>
      </c>
      <c r="AH231" t="b">
        <f t="shared" si="98"/>
        <v>0</v>
      </c>
      <c r="AI231">
        <f t="shared" si="108"/>
        <v>0</v>
      </c>
      <c r="AJ231" t="b">
        <f t="shared" si="109"/>
        <v>0</v>
      </c>
      <c r="AL231" t="b">
        <f t="shared" si="99"/>
        <v>0</v>
      </c>
      <c r="AM231" t="b">
        <f t="shared" si="100"/>
        <v>0</v>
      </c>
      <c r="AN231" t="b">
        <f t="shared" si="101"/>
        <v>0</v>
      </c>
      <c r="AO231" t="b">
        <f t="shared" si="102"/>
        <v>0</v>
      </c>
      <c r="AP231">
        <f t="shared" si="110"/>
        <v>0</v>
      </c>
      <c r="AQ231" t="b">
        <f t="shared" si="111"/>
        <v>0</v>
      </c>
    </row>
    <row r="232" spans="1:43" x14ac:dyDescent="0.25">
      <c r="A232">
        <v>159</v>
      </c>
      <c r="B232" t="s">
        <v>235</v>
      </c>
      <c r="C232">
        <v>3</v>
      </c>
      <c r="D232">
        <v>0</v>
      </c>
      <c r="E232">
        <v>3</v>
      </c>
      <c r="F232">
        <v>0</v>
      </c>
      <c r="G232">
        <v>0</v>
      </c>
      <c r="H232">
        <v>0</v>
      </c>
      <c r="J232" s="1">
        <f t="shared" si="103"/>
        <v>3</v>
      </c>
      <c r="K232">
        <f t="shared" si="84"/>
        <v>3</v>
      </c>
      <c r="M232" t="b">
        <f t="shared" si="85"/>
        <v>0</v>
      </c>
      <c r="N232">
        <f t="shared" si="86"/>
        <v>3</v>
      </c>
      <c r="O232" t="b">
        <f t="shared" si="87"/>
        <v>0</v>
      </c>
      <c r="P232" t="b">
        <f t="shared" si="88"/>
        <v>0</v>
      </c>
      <c r="Q232" t="b">
        <f t="shared" si="89"/>
        <v>0</v>
      </c>
      <c r="R232">
        <f t="shared" si="104"/>
        <v>1</v>
      </c>
      <c r="U232" t="b">
        <f t="shared" si="90"/>
        <v>0</v>
      </c>
      <c r="V232">
        <f t="shared" si="91"/>
        <v>3</v>
      </c>
      <c r="W232" t="b">
        <f t="shared" si="92"/>
        <v>0</v>
      </c>
      <c r="X232" t="b">
        <f t="shared" si="93"/>
        <v>0</v>
      </c>
      <c r="Y232">
        <f t="shared" si="105"/>
        <v>1</v>
      </c>
      <c r="AA232" t="b">
        <f t="shared" si="94"/>
        <v>0</v>
      </c>
      <c r="AB232" t="b">
        <f t="shared" si="106"/>
        <v>0</v>
      </c>
      <c r="AC232" t="b">
        <f t="shared" si="107"/>
        <v>0</v>
      </c>
      <c r="AE232" t="b">
        <f t="shared" si="95"/>
        <v>0</v>
      </c>
      <c r="AF232" t="b">
        <f t="shared" si="96"/>
        <v>0</v>
      </c>
      <c r="AG232" t="b">
        <f t="shared" si="97"/>
        <v>0</v>
      </c>
      <c r="AH232" t="b">
        <f t="shared" si="98"/>
        <v>0</v>
      </c>
      <c r="AI232">
        <f t="shared" si="108"/>
        <v>0</v>
      </c>
      <c r="AJ232" t="b">
        <f t="shared" si="109"/>
        <v>0</v>
      </c>
      <c r="AL232" t="b">
        <f t="shared" si="99"/>
        <v>0</v>
      </c>
      <c r="AM232" t="b">
        <f t="shared" si="100"/>
        <v>0</v>
      </c>
      <c r="AN232" t="b">
        <f t="shared" si="101"/>
        <v>0</v>
      </c>
      <c r="AO232" t="b">
        <f t="shared" si="102"/>
        <v>0</v>
      </c>
      <c r="AP232">
        <f t="shared" si="110"/>
        <v>0</v>
      </c>
      <c r="AQ232" t="b">
        <f t="shared" si="111"/>
        <v>0</v>
      </c>
    </row>
    <row r="233" spans="1:43" x14ac:dyDescent="0.25">
      <c r="A233">
        <v>265</v>
      </c>
      <c r="B233" t="s">
        <v>293</v>
      </c>
      <c r="C233">
        <v>1</v>
      </c>
      <c r="D233">
        <v>0</v>
      </c>
      <c r="E233">
        <v>3</v>
      </c>
      <c r="F233">
        <v>0</v>
      </c>
      <c r="G233">
        <v>0</v>
      </c>
      <c r="H233">
        <v>0</v>
      </c>
      <c r="J233" s="1">
        <f t="shared" si="103"/>
        <v>3</v>
      </c>
      <c r="K233">
        <f t="shared" si="84"/>
        <v>3</v>
      </c>
      <c r="M233" t="b">
        <f t="shared" si="85"/>
        <v>0</v>
      </c>
      <c r="N233">
        <f t="shared" si="86"/>
        <v>3</v>
      </c>
      <c r="O233" t="b">
        <f t="shared" si="87"/>
        <v>0</v>
      </c>
      <c r="P233" t="b">
        <f t="shared" si="88"/>
        <v>0</v>
      </c>
      <c r="Q233" t="b">
        <f t="shared" si="89"/>
        <v>0</v>
      </c>
      <c r="R233">
        <f t="shared" si="104"/>
        <v>1</v>
      </c>
      <c r="U233" t="b">
        <f t="shared" si="90"/>
        <v>0</v>
      </c>
      <c r="V233">
        <f t="shared" si="91"/>
        <v>3</v>
      </c>
      <c r="W233" t="b">
        <f t="shared" si="92"/>
        <v>0</v>
      </c>
      <c r="X233" t="b">
        <f t="shared" si="93"/>
        <v>0</v>
      </c>
      <c r="Y233">
        <f t="shared" si="105"/>
        <v>1</v>
      </c>
      <c r="AA233" t="b">
        <f t="shared" si="94"/>
        <v>0</v>
      </c>
      <c r="AB233" t="b">
        <f t="shared" si="106"/>
        <v>0</v>
      </c>
      <c r="AC233" t="b">
        <f t="shared" si="107"/>
        <v>0</v>
      </c>
      <c r="AE233" t="b">
        <f t="shared" si="95"/>
        <v>0</v>
      </c>
      <c r="AF233" t="b">
        <f t="shared" si="96"/>
        <v>0</v>
      </c>
      <c r="AG233" t="b">
        <f t="shared" si="97"/>
        <v>0</v>
      </c>
      <c r="AH233" t="b">
        <f t="shared" si="98"/>
        <v>0</v>
      </c>
      <c r="AI233">
        <f t="shared" si="108"/>
        <v>0</v>
      </c>
      <c r="AJ233" t="b">
        <f t="shared" si="109"/>
        <v>0</v>
      </c>
      <c r="AL233" t="b">
        <f t="shared" si="99"/>
        <v>0</v>
      </c>
      <c r="AM233" t="b">
        <f t="shared" si="100"/>
        <v>0</v>
      </c>
      <c r="AN233" t="b">
        <f t="shared" si="101"/>
        <v>0</v>
      </c>
      <c r="AO233" t="b">
        <f t="shared" si="102"/>
        <v>0</v>
      </c>
      <c r="AP233">
        <f t="shared" si="110"/>
        <v>0</v>
      </c>
      <c r="AQ233" t="b">
        <f t="shared" si="111"/>
        <v>0</v>
      </c>
    </row>
    <row r="234" spans="1:43" x14ac:dyDescent="0.25">
      <c r="A234">
        <v>153</v>
      </c>
      <c r="B234" t="s">
        <v>119</v>
      </c>
      <c r="C234">
        <v>7</v>
      </c>
      <c r="D234">
        <v>0</v>
      </c>
      <c r="E234">
        <v>3</v>
      </c>
      <c r="F234">
        <v>0</v>
      </c>
      <c r="G234">
        <v>0</v>
      </c>
      <c r="H234">
        <v>0</v>
      </c>
      <c r="J234" s="1">
        <f t="shared" si="103"/>
        <v>3</v>
      </c>
      <c r="K234">
        <f t="shared" si="84"/>
        <v>3</v>
      </c>
      <c r="M234" t="b">
        <f t="shared" si="85"/>
        <v>0</v>
      </c>
      <c r="N234">
        <f t="shared" si="86"/>
        <v>3</v>
      </c>
      <c r="O234" t="b">
        <f t="shared" si="87"/>
        <v>0</v>
      </c>
      <c r="P234" t="b">
        <f t="shared" si="88"/>
        <v>0</v>
      </c>
      <c r="Q234" t="b">
        <f t="shared" si="89"/>
        <v>0</v>
      </c>
      <c r="R234">
        <f t="shared" si="104"/>
        <v>1</v>
      </c>
      <c r="U234" t="b">
        <f t="shared" si="90"/>
        <v>0</v>
      </c>
      <c r="V234">
        <f t="shared" si="91"/>
        <v>3</v>
      </c>
      <c r="W234" t="b">
        <f t="shared" si="92"/>
        <v>0</v>
      </c>
      <c r="X234" t="b">
        <f t="shared" si="93"/>
        <v>0</v>
      </c>
      <c r="Y234">
        <f t="shared" si="105"/>
        <v>1</v>
      </c>
      <c r="AA234" t="b">
        <f t="shared" si="94"/>
        <v>0</v>
      </c>
      <c r="AB234" t="b">
        <f t="shared" si="106"/>
        <v>0</v>
      </c>
      <c r="AC234" t="b">
        <f t="shared" si="107"/>
        <v>0</v>
      </c>
      <c r="AE234" t="b">
        <f t="shared" si="95"/>
        <v>0</v>
      </c>
      <c r="AF234" t="b">
        <f t="shared" si="96"/>
        <v>0</v>
      </c>
      <c r="AG234" t="b">
        <f t="shared" si="97"/>
        <v>0</v>
      </c>
      <c r="AH234" t="b">
        <f t="shared" si="98"/>
        <v>0</v>
      </c>
      <c r="AI234">
        <f t="shared" si="108"/>
        <v>0</v>
      </c>
      <c r="AJ234" t="b">
        <f t="shared" si="109"/>
        <v>0</v>
      </c>
      <c r="AL234" t="b">
        <f t="shared" si="99"/>
        <v>0</v>
      </c>
      <c r="AM234" t="b">
        <f t="shared" si="100"/>
        <v>0</v>
      </c>
      <c r="AN234" t="b">
        <f t="shared" si="101"/>
        <v>0</v>
      </c>
      <c r="AO234" t="b">
        <f t="shared" si="102"/>
        <v>0</v>
      </c>
      <c r="AP234">
        <f t="shared" si="110"/>
        <v>0</v>
      </c>
      <c r="AQ234" t="b">
        <f t="shared" si="111"/>
        <v>0</v>
      </c>
    </row>
    <row r="235" spans="1:43" x14ac:dyDescent="0.25">
      <c r="A235">
        <v>152</v>
      </c>
      <c r="B235" t="s">
        <v>191</v>
      </c>
      <c r="C235">
        <v>2</v>
      </c>
      <c r="D235">
        <v>0</v>
      </c>
      <c r="E235">
        <v>3</v>
      </c>
      <c r="F235">
        <v>0</v>
      </c>
      <c r="G235">
        <v>0</v>
      </c>
      <c r="H235">
        <v>0</v>
      </c>
      <c r="J235" s="1">
        <f t="shared" si="103"/>
        <v>3</v>
      </c>
      <c r="K235">
        <f t="shared" si="84"/>
        <v>3</v>
      </c>
      <c r="M235" t="b">
        <f t="shared" si="85"/>
        <v>0</v>
      </c>
      <c r="N235">
        <f t="shared" si="86"/>
        <v>3</v>
      </c>
      <c r="O235" t="b">
        <f t="shared" si="87"/>
        <v>0</v>
      </c>
      <c r="P235" t="b">
        <f t="shared" si="88"/>
        <v>0</v>
      </c>
      <c r="Q235" t="b">
        <f t="shared" si="89"/>
        <v>0</v>
      </c>
      <c r="R235">
        <f t="shared" si="104"/>
        <v>1</v>
      </c>
      <c r="U235" t="b">
        <f t="shared" si="90"/>
        <v>0</v>
      </c>
      <c r="V235">
        <f t="shared" si="91"/>
        <v>3</v>
      </c>
      <c r="W235" t="b">
        <f t="shared" si="92"/>
        <v>0</v>
      </c>
      <c r="X235" t="b">
        <f t="shared" si="93"/>
        <v>0</v>
      </c>
      <c r="Y235">
        <f t="shared" si="105"/>
        <v>1</v>
      </c>
      <c r="AA235" t="b">
        <f t="shared" si="94"/>
        <v>0</v>
      </c>
      <c r="AB235" t="b">
        <f t="shared" si="106"/>
        <v>0</v>
      </c>
      <c r="AC235" t="b">
        <f t="shared" si="107"/>
        <v>0</v>
      </c>
      <c r="AE235" t="b">
        <f t="shared" si="95"/>
        <v>0</v>
      </c>
      <c r="AF235" t="b">
        <f t="shared" si="96"/>
        <v>0</v>
      </c>
      <c r="AG235" t="b">
        <f t="shared" si="97"/>
        <v>0</v>
      </c>
      <c r="AH235" t="b">
        <f t="shared" si="98"/>
        <v>0</v>
      </c>
      <c r="AI235">
        <f t="shared" si="108"/>
        <v>0</v>
      </c>
      <c r="AJ235" t="b">
        <f t="shared" si="109"/>
        <v>0</v>
      </c>
      <c r="AL235" t="b">
        <f t="shared" si="99"/>
        <v>0</v>
      </c>
      <c r="AM235" t="b">
        <f t="shared" si="100"/>
        <v>0</v>
      </c>
      <c r="AN235" t="b">
        <f t="shared" si="101"/>
        <v>0</v>
      </c>
      <c r="AO235" t="b">
        <f t="shared" si="102"/>
        <v>0</v>
      </c>
      <c r="AP235">
        <f t="shared" si="110"/>
        <v>0</v>
      </c>
      <c r="AQ235" t="b">
        <f t="shared" si="111"/>
        <v>0</v>
      </c>
    </row>
    <row r="236" spans="1:43" x14ac:dyDescent="0.25">
      <c r="A236">
        <v>150</v>
      </c>
      <c r="B236" t="s">
        <v>198</v>
      </c>
      <c r="C236">
        <v>4</v>
      </c>
      <c r="D236">
        <v>0</v>
      </c>
      <c r="E236">
        <v>3</v>
      </c>
      <c r="F236">
        <v>0</v>
      </c>
      <c r="G236">
        <v>0</v>
      </c>
      <c r="H236">
        <v>0</v>
      </c>
      <c r="J236" s="1">
        <f t="shared" si="103"/>
        <v>3</v>
      </c>
      <c r="K236">
        <f t="shared" si="84"/>
        <v>3</v>
      </c>
      <c r="M236" t="b">
        <f t="shared" si="85"/>
        <v>0</v>
      </c>
      <c r="N236">
        <f t="shared" si="86"/>
        <v>3</v>
      </c>
      <c r="O236" t="b">
        <f t="shared" si="87"/>
        <v>0</v>
      </c>
      <c r="P236" t="b">
        <f t="shared" si="88"/>
        <v>0</v>
      </c>
      <c r="Q236" t="b">
        <f t="shared" si="89"/>
        <v>0</v>
      </c>
      <c r="R236">
        <f t="shared" si="104"/>
        <v>1</v>
      </c>
      <c r="U236" t="b">
        <f t="shared" si="90"/>
        <v>0</v>
      </c>
      <c r="V236">
        <f t="shared" si="91"/>
        <v>3</v>
      </c>
      <c r="W236" t="b">
        <f t="shared" si="92"/>
        <v>0</v>
      </c>
      <c r="X236" t="b">
        <f t="shared" si="93"/>
        <v>0</v>
      </c>
      <c r="Y236">
        <f t="shared" si="105"/>
        <v>1</v>
      </c>
      <c r="AA236" t="b">
        <f t="shared" si="94"/>
        <v>0</v>
      </c>
      <c r="AB236" t="b">
        <f t="shared" si="106"/>
        <v>0</v>
      </c>
      <c r="AC236" t="b">
        <f t="shared" si="107"/>
        <v>0</v>
      </c>
      <c r="AE236" t="b">
        <f t="shared" si="95"/>
        <v>0</v>
      </c>
      <c r="AF236" t="b">
        <f t="shared" si="96"/>
        <v>0</v>
      </c>
      <c r="AG236" t="b">
        <f t="shared" si="97"/>
        <v>0</v>
      </c>
      <c r="AH236" t="b">
        <f t="shared" si="98"/>
        <v>0</v>
      </c>
      <c r="AI236">
        <f t="shared" si="108"/>
        <v>0</v>
      </c>
      <c r="AJ236" t="b">
        <f t="shared" si="109"/>
        <v>0</v>
      </c>
      <c r="AL236" t="b">
        <f t="shared" si="99"/>
        <v>0</v>
      </c>
      <c r="AM236" t="b">
        <f t="shared" si="100"/>
        <v>0</v>
      </c>
      <c r="AN236" t="b">
        <f t="shared" si="101"/>
        <v>0</v>
      </c>
      <c r="AO236" t="b">
        <f t="shared" si="102"/>
        <v>0</v>
      </c>
      <c r="AP236">
        <f t="shared" si="110"/>
        <v>0</v>
      </c>
      <c r="AQ236" t="b">
        <f t="shared" si="111"/>
        <v>0</v>
      </c>
    </row>
    <row r="237" spans="1:43" x14ac:dyDescent="0.25">
      <c r="A237">
        <v>130</v>
      </c>
      <c r="B237" t="s">
        <v>172</v>
      </c>
      <c r="C237">
        <v>5</v>
      </c>
      <c r="D237">
        <v>4</v>
      </c>
      <c r="E237">
        <v>2</v>
      </c>
      <c r="F237">
        <v>0</v>
      </c>
      <c r="G237">
        <v>0</v>
      </c>
      <c r="H237">
        <v>0</v>
      </c>
      <c r="J237" s="1">
        <f t="shared" si="103"/>
        <v>4</v>
      </c>
      <c r="K237">
        <f t="shared" si="84"/>
        <v>6</v>
      </c>
      <c r="M237">
        <f t="shared" si="85"/>
        <v>4</v>
      </c>
      <c r="N237" t="b">
        <f t="shared" si="86"/>
        <v>0</v>
      </c>
      <c r="O237" t="b">
        <f t="shared" si="87"/>
        <v>0</v>
      </c>
      <c r="P237" t="b">
        <f t="shared" si="88"/>
        <v>0</v>
      </c>
      <c r="Q237" t="b">
        <f t="shared" si="89"/>
        <v>0</v>
      </c>
      <c r="R237">
        <f t="shared" si="104"/>
        <v>1</v>
      </c>
      <c r="U237" t="b">
        <f t="shared" si="90"/>
        <v>0</v>
      </c>
      <c r="V237">
        <f t="shared" si="91"/>
        <v>2</v>
      </c>
      <c r="W237" t="b">
        <f t="shared" si="92"/>
        <v>0</v>
      </c>
      <c r="X237" t="b">
        <f t="shared" si="93"/>
        <v>0</v>
      </c>
      <c r="Y237">
        <f t="shared" si="105"/>
        <v>1</v>
      </c>
      <c r="AA237" t="b">
        <f t="shared" si="94"/>
        <v>0</v>
      </c>
      <c r="AB237" t="b">
        <f t="shared" si="106"/>
        <v>0</v>
      </c>
      <c r="AC237" t="b">
        <f t="shared" si="107"/>
        <v>0</v>
      </c>
      <c r="AE237" t="b">
        <f t="shared" si="95"/>
        <v>0</v>
      </c>
      <c r="AF237" t="b">
        <f t="shared" si="96"/>
        <v>0</v>
      </c>
      <c r="AG237" t="b">
        <f t="shared" si="97"/>
        <v>0</v>
      </c>
      <c r="AH237" t="b">
        <f t="shared" si="98"/>
        <v>0</v>
      </c>
      <c r="AI237">
        <f t="shared" si="108"/>
        <v>0</v>
      </c>
      <c r="AJ237" t="b">
        <f t="shared" si="109"/>
        <v>0</v>
      </c>
      <c r="AL237" t="b">
        <f t="shared" si="99"/>
        <v>0</v>
      </c>
      <c r="AM237" t="b">
        <f t="shared" si="100"/>
        <v>0</v>
      </c>
      <c r="AN237" t="b">
        <f t="shared" si="101"/>
        <v>0</v>
      </c>
      <c r="AO237" t="b">
        <f t="shared" si="102"/>
        <v>0</v>
      </c>
      <c r="AP237">
        <f t="shared" si="110"/>
        <v>0</v>
      </c>
      <c r="AQ237" t="b">
        <f t="shared" si="111"/>
        <v>0</v>
      </c>
    </row>
    <row r="238" spans="1:43" x14ac:dyDescent="0.25">
      <c r="A238">
        <v>103</v>
      </c>
      <c r="B238" t="s">
        <v>196</v>
      </c>
      <c r="C238">
        <v>5</v>
      </c>
      <c r="D238">
        <v>3</v>
      </c>
      <c r="E238">
        <v>2</v>
      </c>
      <c r="F238">
        <v>0</v>
      </c>
      <c r="G238">
        <v>0</v>
      </c>
      <c r="H238">
        <v>0</v>
      </c>
      <c r="J238" s="1">
        <f t="shared" si="103"/>
        <v>3</v>
      </c>
      <c r="K238">
        <f t="shared" si="84"/>
        <v>5</v>
      </c>
      <c r="M238">
        <f t="shared" si="85"/>
        <v>3</v>
      </c>
      <c r="N238" t="b">
        <f t="shared" si="86"/>
        <v>0</v>
      </c>
      <c r="O238" t="b">
        <f t="shared" si="87"/>
        <v>0</v>
      </c>
      <c r="P238" t="b">
        <f t="shared" si="88"/>
        <v>0</v>
      </c>
      <c r="Q238" t="b">
        <f t="shared" si="89"/>
        <v>0</v>
      </c>
      <c r="R238">
        <f t="shared" si="104"/>
        <v>1</v>
      </c>
      <c r="U238" t="b">
        <f t="shared" si="90"/>
        <v>0</v>
      </c>
      <c r="V238">
        <f t="shared" si="91"/>
        <v>2</v>
      </c>
      <c r="W238" t="b">
        <f t="shared" si="92"/>
        <v>0</v>
      </c>
      <c r="X238" t="b">
        <f t="shared" si="93"/>
        <v>0</v>
      </c>
      <c r="Y238">
        <f t="shared" si="105"/>
        <v>1</v>
      </c>
      <c r="AA238" t="b">
        <f t="shared" si="94"/>
        <v>0</v>
      </c>
      <c r="AB238" t="b">
        <f t="shared" si="106"/>
        <v>0</v>
      </c>
      <c r="AC238" t="b">
        <f t="shared" si="107"/>
        <v>0</v>
      </c>
      <c r="AE238" t="b">
        <f t="shared" si="95"/>
        <v>0</v>
      </c>
      <c r="AF238" t="b">
        <f t="shared" si="96"/>
        <v>0</v>
      </c>
      <c r="AG238" t="b">
        <f t="shared" si="97"/>
        <v>0</v>
      </c>
      <c r="AH238" t="b">
        <f t="shared" si="98"/>
        <v>0</v>
      </c>
      <c r="AI238">
        <f t="shared" si="108"/>
        <v>0</v>
      </c>
      <c r="AJ238" t="b">
        <f t="shared" si="109"/>
        <v>0</v>
      </c>
      <c r="AL238" t="b">
        <f t="shared" si="99"/>
        <v>0</v>
      </c>
      <c r="AM238" t="b">
        <f t="shared" si="100"/>
        <v>0</v>
      </c>
      <c r="AN238" t="b">
        <f t="shared" si="101"/>
        <v>0</v>
      </c>
      <c r="AO238" t="b">
        <f t="shared" si="102"/>
        <v>0</v>
      </c>
      <c r="AP238">
        <f t="shared" si="110"/>
        <v>0</v>
      </c>
      <c r="AQ238" t="b">
        <f t="shared" si="111"/>
        <v>0</v>
      </c>
    </row>
    <row r="239" spans="1:43" x14ac:dyDescent="0.25">
      <c r="A239">
        <v>101</v>
      </c>
      <c r="B239" t="s">
        <v>193</v>
      </c>
      <c r="C239">
        <v>5</v>
      </c>
      <c r="D239">
        <v>3</v>
      </c>
      <c r="E239">
        <v>2</v>
      </c>
      <c r="F239">
        <v>0</v>
      </c>
      <c r="G239">
        <v>0</v>
      </c>
      <c r="H239">
        <v>0</v>
      </c>
      <c r="J239" s="1">
        <f t="shared" si="103"/>
        <v>3</v>
      </c>
      <c r="K239">
        <f t="shared" si="84"/>
        <v>5</v>
      </c>
      <c r="M239">
        <f t="shared" si="85"/>
        <v>3</v>
      </c>
      <c r="N239" t="b">
        <f t="shared" si="86"/>
        <v>0</v>
      </c>
      <c r="O239" t="b">
        <f t="shared" si="87"/>
        <v>0</v>
      </c>
      <c r="P239" t="b">
        <f t="shared" si="88"/>
        <v>0</v>
      </c>
      <c r="Q239" t="b">
        <f t="shared" si="89"/>
        <v>0</v>
      </c>
      <c r="R239">
        <f t="shared" si="104"/>
        <v>1</v>
      </c>
      <c r="U239" t="b">
        <f t="shared" si="90"/>
        <v>0</v>
      </c>
      <c r="V239">
        <f t="shared" si="91"/>
        <v>2</v>
      </c>
      <c r="W239" t="b">
        <f t="shared" si="92"/>
        <v>0</v>
      </c>
      <c r="X239" t="b">
        <f t="shared" si="93"/>
        <v>0</v>
      </c>
      <c r="Y239">
        <f t="shared" si="105"/>
        <v>1</v>
      </c>
      <c r="AA239" t="b">
        <f t="shared" si="94"/>
        <v>0</v>
      </c>
      <c r="AB239" t="b">
        <f t="shared" si="106"/>
        <v>0</v>
      </c>
      <c r="AC239" t="b">
        <f t="shared" si="107"/>
        <v>0</v>
      </c>
      <c r="AE239" t="b">
        <f t="shared" si="95"/>
        <v>0</v>
      </c>
      <c r="AF239" t="b">
        <f t="shared" si="96"/>
        <v>0</v>
      </c>
      <c r="AG239" t="b">
        <f t="shared" si="97"/>
        <v>0</v>
      </c>
      <c r="AH239" t="b">
        <f t="shared" si="98"/>
        <v>0</v>
      </c>
      <c r="AI239">
        <f t="shared" si="108"/>
        <v>0</v>
      </c>
      <c r="AJ239" t="b">
        <f t="shared" si="109"/>
        <v>0</v>
      </c>
      <c r="AL239" t="b">
        <f t="shared" si="99"/>
        <v>0</v>
      </c>
      <c r="AM239" t="b">
        <f t="shared" si="100"/>
        <v>0</v>
      </c>
      <c r="AN239" t="b">
        <f t="shared" si="101"/>
        <v>0</v>
      </c>
      <c r="AO239" t="b">
        <f t="shared" si="102"/>
        <v>0</v>
      </c>
      <c r="AP239">
        <f t="shared" si="110"/>
        <v>0</v>
      </c>
      <c r="AQ239" t="b">
        <f t="shared" si="111"/>
        <v>0</v>
      </c>
    </row>
    <row r="240" spans="1:43" x14ac:dyDescent="0.25">
      <c r="A240" t="s">
        <v>285</v>
      </c>
      <c r="B240" t="s">
        <v>197</v>
      </c>
      <c r="C240">
        <v>4</v>
      </c>
      <c r="D240">
        <v>1</v>
      </c>
      <c r="E240">
        <v>2</v>
      </c>
      <c r="F240">
        <v>0</v>
      </c>
      <c r="G240">
        <v>0</v>
      </c>
      <c r="H240">
        <v>0</v>
      </c>
      <c r="J240" s="1">
        <f t="shared" si="103"/>
        <v>2</v>
      </c>
      <c r="K240">
        <f t="shared" si="84"/>
        <v>3</v>
      </c>
      <c r="M240">
        <f t="shared" si="85"/>
        <v>1</v>
      </c>
      <c r="N240" t="b">
        <f t="shared" si="86"/>
        <v>0</v>
      </c>
      <c r="O240" t="b">
        <f t="shared" si="87"/>
        <v>0</v>
      </c>
      <c r="P240" t="b">
        <f t="shared" si="88"/>
        <v>0</v>
      </c>
      <c r="Q240" t="b">
        <f t="shared" si="89"/>
        <v>0</v>
      </c>
      <c r="R240">
        <f t="shared" si="104"/>
        <v>1</v>
      </c>
      <c r="U240" t="b">
        <f t="shared" si="90"/>
        <v>0</v>
      </c>
      <c r="V240">
        <f t="shared" si="91"/>
        <v>2</v>
      </c>
      <c r="W240" t="b">
        <f t="shared" si="92"/>
        <v>0</v>
      </c>
      <c r="X240" t="b">
        <f t="shared" si="93"/>
        <v>0</v>
      </c>
      <c r="Y240">
        <f t="shared" si="105"/>
        <v>1</v>
      </c>
      <c r="AA240" t="b">
        <f t="shared" si="94"/>
        <v>0</v>
      </c>
      <c r="AB240" t="b">
        <f t="shared" si="106"/>
        <v>0</v>
      </c>
      <c r="AC240" t="b">
        <f t="shared" si="107"/>
        <v>0</v>
      </c>
      <c r="AE240" t="b">
        <f t="shared" si="95"/>
        <v>0</v>
      </c>
      <c r="AF240" t="b">
        <f t="shared" si="96"/>
        <v>0</v>
      </c>
      <c r="AG240" t="b">
        <f t="shared" si="97"/>
        <v>0</v>
      </c>
      <c r="AH240" t="b">
        <f t="shared" si="98"/>
        <v>0</v>
      </c>
      <c r="AI240">
        <f t="shared" si="108"/>
        <v>0</v>
      </c>
      <c r="AJ240" t="b">
        <f t="shared" si="109"/>
        <v>0</v>
      </c>
      <c r="AL240" t="b">
        <f t="shared" si="99"/>
        <v>0</v>
      </c>
      <c r="AM240" t="b">
        <f t="shared" si="100"/>
        <v>0</v>
      </c>
      <c r="AN240" t="b">
        <f t="shared" si="101"/>
        <v>0</v>
      </c>
      <c r="AO240" t="b">
        <f t="shared" si="102"/>
        <v>0</v>
      </c>
      <c r="AP240">
        <f t="shared" si="110"/>
        <v>0</v>
      </c>
      <c r="AQ240" t="b">
        <f t="shared" si="111"/>
        <v>0</v>
      </c>
    </row>
    <row r="241" spans="1:43" x14ac:dyDescent="0.25">
      <c r="A241">
        <v>218</v>
      </c>
      <c r="B241" t="s">
        <v>334</v>
      </c>
      <c r="C241">
        <v>2</v>
      </c>
      <c r="D241">
        <v>0</v>
      </c>
      <c r="E241">
        <v>2</v>
      </c>
      <c r="F241">
        <v>0</v>
      </c>
      <c r="G241">
        <v>0</v>
      </c>
      <c r="H241">
        <v>0</v>
      </c>
      <c r="J241" s="1">
        <f t="shared" si="103"/>
        <v>2</v>
      </c>
      <c r="K241">
        <f t="shared" si="84"/>
        <v>2</v>
      </c>
      <c r="M241" t="b">
        <f t="shared" si="85"/>
        <v>0</v>
      </c>
      <c r="N241">
        <f t="shared" si="86"/>
        <v>2</v>
      </c>
      <c r="O241" t="b">
        <f t="shared" si="87"/>
        <v>0</v>
      </c>
      <c r="P241" t="b">
        <f t="shared" si="88"/>
        <v>0</v>
      </c>
      <c r="Q241" t="b">
        <f t="shared" si="89"/>
        <v>0</v>
      </c>
      <c r="R241">
        <f t="shared" si="104"/>
        <v>1</v>
      </c>
      <c r="U241" t="b">
        <f t="shared" si="90"/>
        <v>0</v>
      </c>
      <c r="V241">
        <f t="shared" si="91"/>
        <v>2</v>
      </c>
      <c r="W241" t="b">
        <f t="shared" si="92"/>
        <v>0</v>
      </c>
      <c r="X241" t="b">
        <f t="shared" si="93"/>
        <v>0</v>
      </c>
      <c r="Y241">
        <f t="shared" si="105"/>
        <v>1</v>
      </c>
      <c r="AA241" t="b">
        <f t="shared" si="94"/>
        <v>0</v>
      </c>
      <c r="AB241" t="b">
        <f t="shared" si="106"/>
        <v>0</v>
      </c>
      <c r="AC241" t="b">
        <f t="shared" si="107"/>
        <v>0</v>
      </c>
      <c r="AE241" t="b">
        <f t="shared" si="95"/>
        <v>0</v>
      </c>
      <c r="AF241" t="b">
        <f t="shared" si="96"/>
        <v>0</v>
      </c>
      <c r="AG241" t="b">
        <f t="shared" si="97"/>
        <v>0</v>
      </c>
      <c r="AH241" t="b">
        <f t="shared" si="98"/>
        <v>0</v>
      </c>
      <c r="AI241">
        <f t="shared" si="108"/>
        <v>0</v>
      </c>
      <c r="AJ241" t="b">
        <f t="shared" si="109"/>
        <v>0</v>
      </c>
      <c r="AL241" t="b">
        <f t="shared" si="99"/>
        <v>0</v>
      </c>
      <c r="AM241" t="b">
        <f t="shared" si="100"/>
        <v>0</v>
      </c>
      <c r="AN241" t="b">
        <f t="shared" si="101"/>
        <v>0</v>
      </c>
      <c r="AO241" t="b">
        <f t="shared" si="102"/>
        <v>0</v>
      </c>
      <c r="AP241">
        <f t="shared" si="110"/>
        <v>0</v>
      </c>
      <c r="AQ241" t="b">
        <f t="shared" si="111"/>
        <v>0</v>
      </c>
    </row>
    <row r="242" spans="1:43" x14ac:dyDescent="0.25">
      <c r="A242">
        <v>217</v>
      </c>
      <c r="B242" t="s">
        <v>220</v>
      </c>
      <c r="C242">
        <v>4</v>
      </c>
      <c r="D242">
        <v>0</v>
      </c>
      <c r="E242">
        <v>2</v>
      </c>
      <c r="F242">
        <v>0</v>
      </c>
      <c r="G242">
        <v>0</v>
      </c>
      <c r="H242">
        <v>0</v>
      </c>
      <c r="J242" s="1">
        <f t="shared" si="103"/>
        <v>2</v>
      </c>
      <c r="K242">
        <f t="shared" si="84"/>
        <v>2</v>
      </c>
      <c r="M242" t="b">
        <f t="shared" si="85"/>
        <v>0</v>
      </c>
      <c r="N242">
        <f t="shared" si="86"/>
        <v>2</v>
      </c>
      <c r="O242" t="b">
        <f t="shared" si="87"/>
        <v>0</v>
      </c>
      <c r="P242" t="b">
        <f t="shared" si="88"/>
        <v>0</v>
      </c>
      <c r="Q242" t="b">
        <f t="shared" si="89"/>
        <v>0</v>
      </c>
      <c r="R242">
        <f t="shared" si="104"/>
        <v>1</v>
      </c>
      <c r="U242" t="b">
        <f t="shared" si="90"/>
        <v>0</v>
      </c>
      <c r="V242">
        <f t="shared" si="91"/>
        <v>2</v>
      </c>
      <c r="W242" t="b">
        <f t="shared" si="92"/>
        <v>0</v>
      </c>
      <c r="X242" t="b">
        <f t="shared" si="93"/>
        <v>0</v>
      </c>
      <c r="Y242">
        <f t="shared" si="105"/>
        <v>1</v>
      </c>
      <c r="AA242" t="b">
        <f t="shared" si="94"/>
        <v>0</v>
      </c>
      <c r="AB242" t="b">
        <f t="shared" si="106"/>
        <v>0</v>
      </c>
      <c r="AC242" t="b">
        <f t="shared" si="107"/>
        <v>0</v>
      </c>
      <c r="AE242" t="b">
        <f t="shared" si="95"/>
        <v>0</v>
      </c>
      <c r="AF242" t="b">
        <f t="shared" si="96"/>
        <v>0</v>
      </c>
      <c r="AG242" t="b">
        <f t="shared" si="97"/>
        <v>0</v>
      </c>
      <c r="AH242" t="b">
        <f t="shared" si="98"/>
        <v>0</v>
      </c>
      <c r="AI242">
        <f t="shared" si="108"/>
        <v>0</v>
      </c>
      <c r="AJ242" t="b">
        <f t="shared" si="109"/>
        <v>0</v>
      </c>
      <c r="AL242" t="b">
        <f t="shared" si="99"/>
        <v>0</v>
      </c>
      <c r="AM242" t="b">
        <f t="shared" si="100"/>
        <v>0</v>
      </c>
      <c r="AN242" t="b">
        <f t="shared" si="101"/>
        <v>0</v>
      </c>
      <c r="AO242" t="b">
        <f t="shared" si="102"/>
        <v>0</v>
      </c>
      <c r="AP242">
        <f t="shared" si="110"/>
        <v>0</v>
      </c>
      <c r="AQ242" t="b">
        <f t="shared" si="111"/>
        <v>0</v>
      </c>
    </row>
    <row r="243" spans="1:43" x14ac:dyDescent="0.25">
      <c r="A243">
        <v>248</v>
      </c>
      <c r="B243" t="s">
        <v>290</v>
      </c>
      <c r="C243">
        <v>2</v>
      </c>
      <c r="D243">
        <v>0</v>
      </c>
      <c r="E243">
        <v>2</v>
      </c>
      <c r="F243">
        <v>0</v>
      </c>
      <c r="G243">
        <v>0</v>
      </c>
      <c r="H243">
        <v>0</v>
      </c>
      <c r="J243" s="1">
        <f t="shared" si="103"/>
        <v>2</v>
      </c>
      <c r="K243">
        <f t="shared" si="84"/>
        <v>2</v>
      </c>
      <c r="M243" t="b">
        <f t="shared" si="85"/>
        <v>0</v>
      </c>
      <c r="N243">
        <f t="shared" si="86"/>
        <v>2</v>
      </c>
      <c r="O243" t="b">
        <f t="shared" si="87"/>
        <v>0</v>
      </c>
      <c r="P243" t="b">
        <f t="shared" si="88"/>
        <v>0</v>
      </c>
      <c r="Q243" t="b">
        <f t="shared" si="89"/>
        <v>0</v>
      </c>
      <c r="R243">
        <f t="shared" si="104"/>
        <v>1</v>
      </c>
      <c r="U243" t="b">
        <f t="shared" si="90"/>
        <v>0</v>
      </c>
      <c r="V243">
        <f t="shared" si="91"/>
        <v>2</v>
      </c>
      <c r="W243" t="b">
        <f t="shared" si="92"/>
        <v>0</v>
      </c>
      <c r="X243" t="b">
        <f t="shared" si="93"/>
        <v>0</v>
      </c>
      <c r="Y243">
        <f t="shared" si="105"/>
        <v>1</v>
      </c>
      <c r="AA243" t="b">
        <f t="shared" si="94"/>
        <v>0</v>
      </c>
      <c r="AB243" t="b">
        <f t="shared" si="106"/>
        <v>0</v>
      </c>
      <c r="AC243" t="b">
        <f t="shared" si="107"/>
        <v>0</v>
      </c>
      <c r="AE243" t="b">
        <f t="shared" si="95"/>
        <v>0</v>
      </c>
      <c r="AF243" t="b">
        <f t="shared" si="96"/>
        <v>0</v>
      </c>
      <c r="AG243" t="b">
        <f t="shared" si="97"/>
        <v>0</v>
      </c>
      <c r="AH243" t="b">
        <f t="shared" si="98"/>
        <v>0</v>
      </c>
      <c r="AI243">
        <f t="shared" si="108"/>
        <v>0</v>
      </c>
      <c r="AJ243" t="b">
        <f t="shared" si="109"/>
        <v>0</v>
      </c>
      <c r="AL243" t="b">
        <f t="shared" si="99"/>
        <v>0</v>
      </c>
      <c r="AM243" t="b">
        <f t="shared" si="100"/>
        <v>0</v>
      </c>
      <c r="AN243" t="b">
        <f t="shared" si="101"/>
        <v>0</v>
      </c>
      <c r="AO243" t="b">
        <f t="shared" si="102"/>
        <v>0</v>
      </c>
      <c r="AP243">
        <f t="shared" si="110"/>
        <v>0</v>
      </c>
      <c r="AQ243" t="b">
        <f t="shared" si="111"/>
        <v>0</v>
      </c>
    </row>
    <row r="244" spans="1:43" x14ac:dyDescent="0.25">
      <c r="A244">
        <v>214</v>
      </c>
      <c r="B244" t="s">
        <v>219</v>
      </c>
      <c r="C244">
        <v>4</v>
      </c>
      <c r="D244">
        <v>0</v>
      </c>
      <c r="E244">
        <v>2</v>
      </c>
      <c r="F244">
        <v>0</v>
      </c>
      <c r="G244">
        <v>0</v>
      </c>
      <c r="H244">
        <v>0</v>
      </c>
      <c r="J244" s="1">
        <f t="shared" si="103"/>
        <v>2</v>
      </c>
      <c r="K244">
        <f t="shared" si="84"/>
        <v>2</v>
      </c>
      <c r="M244" t="b">
        <f t="shared" si="85"/>
        <v>0</v>
      </c>
      <c r="N244">
        <f t="shared" si="86"/>
        <v>2</v>
      </c>
      <c r="O244" t="b">
        <f t="shared" si="87"/>
        <v>0</v>
      </c>
      <c r="P244" t="b">
        <f t="shared" si="88"/>
        <v>0</v>
      </c>
      <c r="Q244" t="b">
        <f t="shared" si="89"/>
        <v>0</v>
      </c>
      <c r="R244">
        <f t="shared" si="104"/>
        <v>1</v>
      </c>
      <c r="U244" t="b">
        <f t="shared" si="90"/>
        <v>0</v>
      </c>
      <c r="V244">
        <f t="shared" si="91"/>
        <v>2</v>
      </c>
      <c r="W244" t="b">
        <f t="shared" si="92"/>
        <v>0</v>
      </c>
      <c r="X244" t="b">
        <f t="shared" si="93"/>
        <v>0</v>
      </c>
      <c r="Y244">
        <f t="shared" si="105"/>
        <v>1</v>
      </c>
      <c r="AA244" t="b">
        <f t="shared" si="94"/>
        <v>0</v>
      </c>
      <c r="AB244" t="b">
        <f t="shared" si="106"/>
        <v>0</v>
      </c>
      <c r="AC244" t="b">
        <f t="shared" si="107"/>
        <v>0</v>
      </c>
      <c r="AE244" t="b">
        <f t="shared" si="95"/>
        <v>0</v>
      </c>
      <c r="AF244" t="b">
        <f t="shared" si="96"/>
        <v>0</v>
      </c>
      <c r="AG244" t="b">
        <f t="shared" si="97"/>
        <v>0</v>
      </c>
      <c r="AH244" t="b">
        <f t="shared" si="98"/>
        <v>0</v>
      </c>
      <c r="AI244">
        <f t="shared" si="108"/>
        <v>0</v>
      </c>
      <c r="AJ244" t="b">
        <f t="shared" si="109"/>
        <v>0</v>
      </c>
      <c r="AL244" t="b">
        <f t="shared" si="99"/>
        <v>0</v>
      </c>
      <c r="AM244" t="b">
        <f t="shared" si="100"/>
        <v>0</v>
      </c>
      <c r="AN244" t="b">
        <f t="shared" si="101"/>
        <v>0</v>
      </c>
      <c r="AO244" t="b">
        <f t="shared" si="102"/>
        <v>0</v>
      </c>
      <c r="AP244">
        <f t="shared" si="110"/>
        <v>0</v>
      </c>
      <c r="AQ244" t="b">
        <f t="shared" si="111"/>
        <v>0</v>
      </c>
    </row>
    <row r="245" spans="1:43" x14ac:dyDescent="0.25">
      <c r="A245">
        <v>213</v>
      </c>
      <c r="B245" t="s">
        <v>112</v>
      </c>
      <c r="C245">
        <v>8</v>
      </c>
      <c r="D245">
        <v>0</v>
      </c>
      <c r="E245">
        <v>2</v>
      </c>
      <c r="F245">
        <v>0</v>
      </c>
      <c r="G245">
        <v>0</v>
      </c>
      <c r="H245">
        <v>0</v>
      </c>
      <c r="J245" s="1">
        <f t="shared" si="103"/>
        <v>2</v>
      </c>
      <c r="K245">
        <f t="shared" si="84"/>
        <v>2</v>
      </c>
      <c r="M245" t="b">
        <f t="shared" si="85"/>
        <v>0</v>
      </c>
      <c r="N245">
        <f t="shared" si="86"/>
        <v>2</v>
      </c>
      <c r="O245" t="b">
        <f t="shared" si="87"/>
        <v>0</v>
      </c>
      <c r="P245" t="b">
        <f t="shared" si="88"/>
        <v>0</v>
      </c>
      <c r="Q245" t="b">
        <f t="shared" si="89"/>
        <v>0</v>
      </c>
      <c r="R245">
        <f t="shared" si="104"/>
        <v>1</v>
      </c>
      <c r="U245" t="b">
        <f t="shared" si="90"/>
        <v>0</v>
      </c>
      <c r="V245">
        <f t="shared" si="91"/>
        <v>2</v>
      </c>
      <c r="W245" t="b">
        <f t="shared" si="92"/>
        <v>0</v>
      </c>
      <c r="X245" t="b">
        <f t="shared" si="93"/>
        <v>0</v>
      </c>
      <c r="Y245">
        <f t="shared" si="105"/>
        <v>1</v>
      </c>
      <c r="AA245" t="b">
        <f t="shared" si="94"/>
        <v>0</v>
      </c>
      <c r="AB245" t="b">
        <f t="shared" si="106"/>
        <v>0</v>
      </c>
      <c r="AC245" t="b">
        <f t="shared" si="107"/>
        <v>0</v>
      </c>
      <c r="AE245" t="b">
        <f t="shared" si="95"/>
        <v>0</v>
      </c>
      <c r="AF245" t="b">
        <f t="shared" si="96"/>
        <v>0</v>
      </c>
      <c r="AG245" t="b">
        <f t="shared" si="97"/>
        <v>0</v>
      </c>
      <c r="AH245" t="b">
        <f t="shared" si="98"/>
        <v>0</v>
      </c>
      <c r="AI245">
        <f t="shared" si="108"/>
        <v>0</v>
      </c>
      <c r="AJ245" t="b">
        <f t="shared" si="109"/>
        <v>0</v>
      </c>
      <c r="AL245" t="b">
        <f t="shared" si="99"/>
        <v>0</v>
      </c>
      <c r="AM245" t="b">
        <f t="shared" si="100"/>
        <v>0</v>
      </c>
      <c r="AN245" t="b">
        <f t="shared" si="101"/>
        <v>0</v>
      </c>
      <c r="AO245" t="b">
        <f t="shared" si="102"/>
        <v>0</v>
      </c>
      <c r="AP245">
        <f t="shared" si="110"/>
        <v>0</v>
      </c>
      <c r="AQ245" t="b">
        <f t="shared" si="111"/>
        <v>0</v>
      </c>
    </row>
    <row r="246" spans="1:43" x14ac:dyDescent="0.25">
      <c r="A246">
        <v>212</v>
      </c>
      <c r="B246" t="s">
        <v>258</v>
      </c>
      <c r="C246">
        <v>3</v>
      </c>
      <c r="D246">
        <v>0</v>
      </c>
      <c r="E246">
        <v>2</v>
      </c>
      <c r="F246">
        <v>0</v>
      </c>
      <c r="G246">
        <v>0</v>
      </c>
      <c r="H246">
        <v>0</v>
      </c>
      <c r="J246" s="1">
        <f t="shared" si="103"/>
        <v>2</v>
      </c>
      <c r="K246">
        <f t="shared" si="84"/>
        <v>2</v>
      </c>
      <c r="M246" t="b">
        <f t="shared" si="85"/>
        <v>0</v>
      </c>
      <c r="N246">
        <f t="shared" si="86"/>
        <v>2</v>
      </c>
      <c r="O246" t="b">
        <f t="shared" si="87"/>
        <v>0</v>
      </c>
      <c r="P246" t="b">
        <f t="shared" si="88"/>
        <v>0</v>
      </c>
      <c r="Q246" t="b">
        <f t="shared" si="89"/>
        <v>0</v>
      </c>
      <c r="R246">
        <f t="shared" si="104"/>
        <v>1</v>
      </c>
      <c r="U246" t="b">
        <f t="shared" si="90"/>
        <v>0</v>
      </c>
      <c r="V246">
        <f t="shared" si="91"/>
        <v>2</v>
      </c>
      <c r="W246" t="b">
        <f t="shared" si="92"/>
        <v>0</v>
      </c>
      <c r="X246" t="b">
        <f t="shared" si="93"/>
        <v>0</v>
      </c>
      <c r="Y246">
        <f t="shared" si="105"/>
        <v>1</v>
      </c>
      <c r="AA246" t="b">
        <f t="shared" si="94"/>
        <v>0</v>
      </c>
      <c r="AB246" t="b">
        <f t="shared" si="106"/>
        <v>0</v>
      </c>
      <c r="AC246" t="b">
        <f t="shared" si="107"/>
        <v>0</v>
      </c>
      <c r="AE246" t="b">
        <f t="shared" si="95"/>
        <v>0</v>
      </c>
      <c r="AF246" t="b">
        <f t="shared" si="96"/>
        <v>0</v>
      </c>
      <c r="AG246" t="b">
        <f t="shared" si="97"/>
        <v>0</v>
      </c>
      <c r="AH246" t="b">
        <f t="shared" si="98"/>
        <v>0</v>
      </c>
      <c r="AI246">
        <f t="shared" si="108"/>
        <v>0</v>
      </c>
      <c r="AJ246" t="b">
        <f t="shared" si="109"/>
        <v>0</v>
      </c>
      <c r="AL246" t="b">
        <f t="shared" si="99"/>
        <v>0</v>
      </c>
      <c r="AM246" t="b">
        <f t="shared" si="100"/>
        <v>0</v>
      </c>
      <c r="AN246" t="b">
        <f t="shared" si="101"/>
        <v>0</v>
      </c>
      <c r="AO246" t="b">
        <f t="shared" si="102"/>
        <v>0</v>
      </c>
      <c r="AP246">
        <f t="shared" si="110"/>
        <v>0</v>
      </c>
      <c r="AQ246" t="b">
        <f t="shared" si="111"/>
        <v>0</v>
      </c>
    </row>
    <row r="247" spans="1:43" x14ac:dyDescent="0.25">
      <c r="A247">
        <v>269</v>
      </c>
      <c r="B247" t="s">
        <v>257</v>
      </c>
      <c r="C247">
        <v>3</v>
      </c>
      <c r="D247">
        <v>0</v>
      </c>
      <c r="E247">
        <v>2</v>
      </c>
      <c r="F247">
        <v>0</v>
      </c>
      <c r="G247">
        <v>0</v>
      </c>
      <c r="H247">
        <v>0</v>
      </c>
      <c r="J247" s="1">
        <f t="shared" si="103"/>
        <v>2</v>
      </c>
      <c r="K247">
        <f t="shared" si="84"/>
        <v>2</v>
      </c>
      <c r="M247" t="b">
        <f t="shared" si="85"/>
        <v>0</v>
      </c>
      <c r="N247">
        <f t="shared" si="86"/>
        <v>2</v>
      </c>
      <c r="O247" t="b">
        <f t="shared" si="87"/>
        <v>0</v>
      </c>
      <c r="P247" t="b">
        <f t="shared" si="88"/>
        <v>0</v>
      </c>
      <c r="Q247" t="b">
        <f t="shared" si="89"/>
        <v>0</v>
      </c>
      <c r="R247">
        <f t="shared" si="104"/>
        <v>1</v>
      </c>
      <c r="U247" t="b">
        <f t="shared" si="90"/>
        <v>0</v>
      </c>
      <c r="V247">
        <f t="shared" si="91"/>
        <v>2</v>
      </c>
      <c r="W247" t="b">
        <f t="shared" si="92"/>
        <v>0</v>
      </c>
      <c r="X247" t="b">
        <f t="shared" si="93"/>
        <v>0</v>
      </c>
      <c r="Y247">
        <f t="shared" si="105"/>
        <v>1</v>
      </c>
      <c r="AA247" t="b">
        <f t="shared" si="94"/>
        <v>0</v>
      </c>
      <c r="AB247" t="b">
        <f t="shared" si="106"/>
        <v>0</v>
      </c>
      <c r="AC247" t="b">
        <f t="shared" si="107"/>
        <v>0</v>
      </c>
      <c r="AE247" t="b">
        <f t="shared" si="95"/>
        <v>0</v>
      </c>
      <c r="AF247" t="b">
        <f t="shared" si="96"/>
        <v>0</v>
      </c>
      <c r="AG247" t="b">
        <f t="shared" si="97"/>
        <v>0</v>
      </c>
      <c r="AH247" t="b">
        <f t="shared" si="98"/>
        <v>0</v>
      </c>
      <c r="AI247">
        <f t="shared" si="108"/>
        <v>0</v>
      </c>
      <c r="AJ247" t="b">
        <f t="shared" si="109"/>
        <v>0</v>
      </c>
      <c r="AL247" t="b">
        <f t="shared" si="99"/>
        <v>0</v>
      </c>
      <c r="AM247" t="b">
        <f t="shared" si="100"/>
        <v>0</v>
      </c>
      <c r="AN247" t="b">
        <f t="shared" si="101"/>
        <v>0</v>
      </c>
      <c r="AO247" t="b">
        <f t="shared" si="102"/>
        <v>0</v>
      </c>
      <c r="AP247">
        <f t="shared" si="110"/>
        <v>0</v>
      </c>
      <c r="AQ247" t="b">
        <f t="shared" si="111"/>
        <v>0</v>
      </c>
    </row>
    <row r="248" spans="1:43" x14ac:dyDescent="0.25">
      <c r="A248">
        <v>207</v>
      </c>
      <c r="B248" t="s">
        <v>210</v>
      </c>
      <c r="C248">
        <v>4</v>
      </c>
      <c r="D248">
        <v>0</v>
      </c>
      <c r="E248">
        <v>2</v>
      </c>
      <c r="F248">
        <v>0</v>
      </c>
      <c r="G248">
        <v>0</v>
      </c>
      <c r="H248">
        <v>0</v>
      </c>
      <c r="J248" s="1">
        <f t="shared" si="103"/>
        <v>2</v>
      </c>
      <c r="K248">
        <f t="shared" si="84"/>
        <v>2</v>
      </c>
      <c r="M248" t="b">
        <f t="shared" si="85"/>
        <v>0</v>
      </c>
      <c r="N248">
        <f t="shared" si="86"/>
        <v>2</v>
      </c>
      <c r="O248" t="b">
        <f t="shared" si="87"/>
        <v>0</v>
      </c>
      <c r="P248" t="b">
        <f t="shared" si="88"/>
        <v>0</v>
      </c>
      <c r="Q248" t="b">
        <f t="shared" si="89"/>
        <v>0</v>
      </c>
      <c r="R248">
        <f t="shared" si="104"/>
        <v>1</v>
      </c>
      <c r="U248" t="b">
        <f t="shared" si="90"/>
        <v>0</v>
      </c>
      <c r="V248">
        <f t="shared" si="91"/>
        <v>2</v>
      </c>
      <c r="W248" t="b">
        <f t="shared" si="92"/>
        <v>0</v>
      </c>
      <c r="X248" t="b">
        <f t="shared" si="93"/>
        <v>0</v>
      </c>
      <c r="Y248">
        <f t="shared" si="105"/>
        <v>1</v>
      </c>
      <c r="AA248" t="b">
        <f t="shared" si="94"/>
        <v>0</v>
      </c>
      <c r="AB248" t="b">
        <f t="shared" si="106"/>
        <v>0</v>
      </c>
      <c r="AC248" t="b">
        <f t="shared" si="107"/>
        <v>0</v>
      </c>
      <c r="AE248" t="b">
        <f t="shared" si="95"/>
        <v>0</v>
      </c>
      <c r="AF248" t="b">
        <f t="shared" si="96"/>
        <v>0</v>
      </c>
      <c r="AG248" t="b">
        <f t="shared" si="97"/>
        <v>0</v>
      </c>
      <c r="AH248" t="b">
        <f t="shared" si="98"/>
        <v>0</v>
      </c>
      <c r="AI248">
        <f t="shared" si="108"/>
        <v>0</v>
      </c>
      <c r="AJ248" t="b">
        <f t="shared" si="109"/>
        <v>0</v>
      </c>
      <c r="AL248" t="b">
        <f t="shared" si="99"/>
        <v>0</v>
      </c>
      <c r="AM248" t="b">
        <f t="shared" si="100"/>
        <v>0</v>
      </c>
      <c r="AN248" t="b">
        <f t="shared" si="101"/>
        <v>0</v>
      </c>
      <c r="AO248" t="b">
        <f t="shared" si="102"/>
        <v>0</v>
      </c>
      <c r="AP248">
        <f t="shared" si="110"/>
        <v>0</v>
      </c>
      <c r="AQ248" t="b">
        <f t="shared" si="111"/>
        <v>0</v>
      </c>
    </row>
    <row r="249" spans="1:43" x14ac:dyDescent="0.25">
      <c r="A249">
        <v>267</v>
      </c>
      <c r="B249" t="s">
        <v>295</v>
      </c>
      <c r="C249">
        <v>1</v>
      </c>
      <c r="D249">
        <v>0</v>
      </c>
      <c r="E249">
        <v>2</v>
      </c>
      <c r="F249">
        <v>0</v>
      </c>
      <c r="G249">
        <v>0</v>
      </c>
      <c r="H249">
        <v>0</v>
      </c>
      <c r="J249" s="1">
        <f t="shared" si="103"/>
        <v>2</v>
      </c>
      <c r="K249">
        <f t="shared" si="84"/>
        <v>2</v>
      </c>
      <c r="M249" t="b">
        <f t="shared" si="85"/>
        <v>0</v>
      </c>
      <c r="N249">
        <f t="shared" si="86"/>
        <v>2</v>
      </c>
      <c r="O249" t="b">
        <f t="shared" si="87"/>
        <v>0</v>
      </c>
      <c r="P249" t="b">
        <f t="shared" si="88"/>
        <v>0</v>
      </c>
      <c r="Q249" t="b">
        <f t="shared" si="89"/>
        <v>0</v>
      </c>
      <c r="R249">
        <f t="shared" si="104"/>
        <v>1</v>
      </c>
      <c r="U249" t="b">
        <f t="shared" si="90"/>
        <v>0</v>
      </c>
      <c r="V249">
        <f t="shared" si="91"/>
        <v>2</v>
      </c>
      <c r="W249" t="b">
        <f t="shared" si="92"/>
        <v>0</v>
      </c>
      <c r="X249" t="b">
        <f t="shared" si="93"/>
        <v>0</v>
      </c>
      <c r="Y249">
        <f t="shared" si="105"/>
        <v>1</v>
      </c>
      <c r="AA249" t="b">
        <f t="shared" si="94"/>
        <v>0</v>
      </c>
      <c r="AB249" t="b">
        <f t="shared" si="106"/>
        <v>0</v>
      </c>
      <c r="AC249" t="b">
        <f t="shared" si="107"/>
        <v>0</v>
      </c>
      <c r="AE249" t="b">
        <f t="shared" si="95"/>
        <v>0</v>
      </c>
      <c r="AF249" t="b">
        <f t="shared" si="96"/>
        <v>0</v>
      </c>
      <c r="AG249" t="b">
        <f t="shared" si="97"/>
        <v>0</v>
      </c>
      <c r="AH249" t="b">
        <f t="shared" si="98"/>
        <v>0</v>
      </c>
      <c r="AI249">
        <f t="shared" si="108"/>
        <v>0</v>
      </c>
      <c r="AJ249" t="b">
        <f t="shared" si="109"/>
        <v>0</v>
      </c>
      <c r="AL249" t="b">
        <f t="shared" si="99"/>
        <v>0</v>
      </c>
      <c r="AM249" t="b">
        <f t="shared" si="100"/>
        <v>0</v>
      </c>
      <c r="AN249" t="b">
        <f t="shared" si="101"/>
        <v>0</v>
      </c>
      <c r="AO249" t="b">
        <f t="shared" si="102"/>
        <v>0</v>
      </c>
      <c r="AP249">
        <f t="shared" si="110"/>
        <v>0</v>
      </c>
      <c r="AQ249" t="b">
        <f t="shared" si="111"/>
        <v>0</v>
      </c>
    </row>
    <row r="250" spans="1:43" x14ac:dyDescent="0.25">
      <c r="A250">
        <v>206</v>
      </c>
      <c r="B250" t="s">
        <v>208</v>
      </c>
      <c r="C250">
        <v>4</v>
      </c>
      <c r="D250">
        <v>0</v>
      </c>
      <c r="E250">
        <v>2</v>
      </c>
      <c r="F250">
        <v>0</v>
      </c>
      <c r="G250">
        <v>0</v>
      </c>
      <c r="H250">
        <v>0</v>
      </c>
      <c r="J250" s="1">
        <f t="shared" si="103"/>
        <v>2</v>
      </c>
      <c r="K250">
        <f t="shared" si="84"/>
        <v>2</v>
      </c>
      <c r="M250" t="b">
        <f t="shared" si="85"/>
        <v>0</v>
      </c>
      <c r="N250">
        <f t="shared" si="86"/>
        <v>2</v>
      </c>
      <c r="O250" t="b">
        <f t="shared" si="87"/>
        <v>0</v>
      </c>
      <c r="P250" t="b">
        <f t="shared" si="88"/>
        <v>0</v>
      </c>
      <c r="Q250" t="b">
        <f t="shared" si="89"/>
        <v>0</v>
      </c>
      <c r="R250">
        <f t="shared" si="104"/>
        <v>1</v>
      </c>
      <c r="U250" t="b">
        <f t="shared" si="90"/>
        <v>0</v>
      </c>
      <c r="V250">
        <f t="shared" si="91"/>
        <v>2</v>
      </c>
      <c r="W250" t="b">
        <f t="shared" si="92"/>
        <v>0</v>
      </c>
      <c r="X250" t="b">
        <f t="shared" si="93"/>
        <v>0</v>
      </c>
      <c r="Y250">
        <f t="shared" si="105"/>
        <v>1</v>
      </c>
      <c r="AA250" t="b">
        <f t="shared" si="94"/>
        <v>0</v>
      </c>
      <c r="AB250" t="b">
        <f t="shared" si="106"/>
        <v>0</v>
      </c>
      <c r="AC250" t="b">
        <f t="shared" si="107"/>
        <v>0</v>
      </c>
      <c r="AE250" t="b">
        <f t="shared" si="95"/>
        <v>0</v>
      </c>
      <c r="AF250" t="b">
        <f t="shared" si="96"/>
        <v>0</v>
      </c>
      <c r="AG250" t="b">
        <f t="shared" si="97"/>
        <v>0</v>
      </c>
      <c r="AH250" t="b">
        <f t="shared" si="98"/>
        <v>0</v>
      </c>
      <c r="AI250">
        <f t="shared" si="108"/>
        <v>0</v>
      </c>
      <c r="AJ250" t="b">
        <f t="shared" si="109"/>
        <v>0</v>
      </c>
      <c r="AL250" t="b">
        <f t="shared" si="99"/>
        <v>0</v>
      </c>
      <c r="AM250" t="b">
        <f t="shared" si="100"/>
        <v>0</v>
      </c>
      <c r="AN250" t="b">
        <f t="shared" si="101"/>
        <v>0</v>
      </c>
      <c r="AO250" t="b">
        <f t="shared" si="102"/>
        <v>0</v>
      </c>
      <c r="AP250">
        <f t="shared" si="110"/>
        <v>0</v>
      </c>
      <c r="AQ250" t="b">
        <f t="shared" si="111"/>
        <v>0</v>
      </c>
    </row>
    <row r="251" spans="1:43" x14ac:dyDescent="0.25">
      <c r="A251">
        <v>221</v>
      </c>
      <c r="B251" t="s">
        <v>243</v>
      </c>
      <c r="C251">
        <v>3</v>
      </c>
      <c r="D251">
        <v>0</v>
      </c>
      <c r="E251">
        <v>2</v>
      </c>
      <c r="F251">
        <v>0</v>
      </c>
      <c r="G251">
        <v>0</v>
      </c>
      <c r="H251">
        <v>0</v>
      </c>
      <c r="J251" s="1">
        <f t="shared" si="103"/>
        <v>2</v>
      </c>
      <c r="K251">
        <f t="shared" si="84"/>
        <v>2</v>
      </c>
      <c r="M251" t="b">
        <f t="shared" si="85"/>
        <v>0</v>
      </c>
      <c r="N251">
        <f t="shared" si="86"/>
        <v>2</v>
      </c>
      <c r="O251" t="b">
        <f t="shared" si="87"/>
        <v>0</v>
      </c>
      <c r="P251" t="b">
        <f t="shared" si="88"/>
        <v>0</v>
      </c>
      <c r="Q251" t="b">
        <f t="shared" si="89"/>
        <v>0</v>
      </c>
      <c r="R251">
        <f t="shared" si="104"/>
        <v>1</v>
      </c>
      <c r="U251" t="b">
        <f t="shared" si="90"/>
        <v>0</v>
      </c>
      <c r="V251">
        <f t="shared" si="91"/>
        <v>2</v>
      </c>
      <c r="W251" t="b">
        <f t="shared" si="92"/>
        <v>0</v>
      </c>
      <c r="X251" t="b">
        <f t="shared" si="93"/>
        <v>0</v>
      </c>
      <c r="Y251">
        <f t="shared" si="105"/>
        <v>1</v>
      </c>
      <c r="AA251" t="b">
        <f t="shared" si="94"/>
        <v>0</v>
      </c>
      <c r="AB251" t="b">
        <f t="shared" si="106"/>
        <v>0</v>
      </c>
      <c r="AC251" t="b">
        <f t="shared" si="107"/>
        <v>0</v>
      </c>
      <c r="AE251" t="b">
        <f t="shared" si="95"/>
        <v>0</v>
      </c>
      <c r="AF251" t="b">
        <f t="shared" si="96"/>
        <v>0</v>
      </c>
      <c r="AG251" t="b">
        <f t="shared" si="97"/>
        <v>0</v>
      </c>
      <c r="AH251" t="b">
        <f t="shared" si="98"/>
        <v>0</v>
      </c>
      <c r="AI251">
        <f t="shared" si="108"/>
        <v>0</v>
      </c>
      <c r="AJ251" t="b">
        <f t="shared" si="109"/>
        <v>0</v>
      </c>
      <c r="AL251" t="b">
        <f t="shared" si="99"/>
        <v>0</v>
      </c>
      <c r="AM251" t="b">
        <f t="shared" si="100"/>
        <v>0</v>
      </c>
      <c r="AN251" t="b">
        <f t="shared" si="101"/>
        <v>0</v>
      </c>
      <c r="AO251" t="b">
        <f t="shared" si="102"/>
        <v>0</v>
      </c>
      <c r="AP251">
        <f t="shared" si="110"/>
        <v>0</v>
      </c>
      <c r="AQ251" t="b">
        <f t="shared" si="111"/>
        <v>0</v>
      </c>
    </row>
    <row r="252" spans="1:43" x14ac:dyDescent="0.25">
      <c r="A252">
        <v>199</v>
      </c>
      <c r="B252" t="s">
        <v>45</v>
      </c>
      <c r="C252">
        <v>13</v>
      </c>
      <c r="D252">
        <v>0</v>
      </c>
      <c r="E252">
        <v>2</v>
      </c>
      <c r="F252">
        <v>0</v>
      </c>
      <c r="G252">
        <v>0</v>
      </c>
      <c r="H252">
        <v>0</v>
      </c>
      <c r="J252" s="1">
        <f t="shared" si="103"/>
        <v>2</v>
      </c>
      <c r="K252">
        <f t="shared" si="84"/>
        <v>2</v>
      </c>
      <c r="M252" t="b">
        <f t="shared" si="85"/>
        <v>0</v>
      </c>
      <c r="N252">
        <f t="shared" si="86"/>
        <v>2</v>
      </c>
      <c r="O252" t="b">
        <f t="shared" si="87"/>
        <v>0</v>
      </c>
      <c r="P252" t="b">
        <f t="shared" si="88"/>
        <v>0</v>
      </c>
      <c r="Q252" t="b">
        <f t="shared" si="89"/>
        <v>0</v>
      </c>
      <c r="R252">
        <f t="shared" si="104"/>
        <v>1</v>
      </c>
      <c r="U252" t="b">
        <f t="shared" si="90"/>
        <v>0</v>
      </c>
      <c r="V252">
        <f t="shared" si="91"/>
        <v>2</v>
      </c>
      <c r="W252" t="b">
        <f t="shared" si="92"/>
        <v>0</v>
      </c>
      <c r="X252" t="b">
        <f t="shared" si="93"/>
        <v>0</v>
      </c>
      <c r="Y252">
        <f t="shared" si="105"/>
        <v>1</v>
      </c>
      <c r="AA252" t="b">
        <f t="shared" si="94"/>
        <v>0</v>
      </c>
      <c r="AB252" t="b">
        <f t="shared" si="106"/>
        <v>0</v>
      </c>
      <c r="AC252" t="b">
        <f t="shared" si="107"/>
        <v>0</v>
      </c>
      <c r="AE252" t="b">
        <f t="shared" si="95"/>
        <v>0</v>
      </c>
      <c r="AF252" t="b">
        <f t="shared" si="96"/>
        <v>0</v>
      </c>
      <c r="AG252" t="b">
        <f t="shared" si="97"/>
        <v>0</v>
      </c>
      <c r="AH252" t="b">
        <f t="shared" si="98"/>
        <v>0</v>
      </c>
      <c r="AI252">
        <f t="shared" si="108"/>
        <v>0</v>
      </c>
      <c r="AJ252" t="b">
        <f t="shared" si="109"/>
        <v>0</v>
      </c>
      <c r="AL252" t="b">
        <f t="shared" si="99"/>
        <v>0</v>
      </c>
      <c r="AM252" t="b">
        <f t="shared" si="100"/>
        <v>0</v>
      </c>
      <c r="AN252" t="b">
        <f t="shared" si="101"/>
        <v>0</v>
      </c>
      <c r="AO252" t="b">
        <f t="shared" si="102"/>
        <v>0</v>
      </c>
      <c r="AP252">
        <f t="shared" si="110"/>
        <v>0</v>
      </c>
      <c r="AQ252" t="b">
        <f t="shared" si="111"/>
        <v>0</v>
      </c>
    </row>
    <row r="253" spans="1:43" x14ac:dyDescent="0.25">
      <c r="A253">
        <v>197</v>
      </c>
      <c r="B253" t="s">
        <v>340</v>
      </c>
      <c r="C253" t="s">
        <v>374</v>
      </c>
      <c r="D253">
        <v>0</v>
      </c>
      <c r="E253">
        <v>2</v>
      </c>
      <c r="F253">
        <v>0</v>
      </c>
      <c r="G253">
        <v>0</v>
      </c>
      <c r="H253">
        <v>0</v>
      </c>
      <c r="J253" s="1">
        <f t="shared" si="103"/>
        <v>2</v>
      </c>
      <c r="K253">
        <f t="shared" si="84"/>
        <v>2</v>
      </c>
      <c r="M253" t="b">
        <f t="shared" si="85"/>
        <v>0</v>
      </c>
      <c r="N253">
        <f t="shared" si="86"/>
        <v>2</v>
      </c>
      <c r="O253" t="b">
        <f t="shared" si="87"/>
        <v>0</v>
      </c>
      <c r="P253" t="b">
        <f t="shared" si="88"/>
        <v>0</v>
      </c>
      <c r="Q253" t="b">
        <f t="shared" si="89"/>
        <v>0</v>
      </c>
      <c r="R253">
        <f t="shared" si="104"/>
        <v>1</v>
      </c>
      <c r="U253" t="b">
        <f t="shared" si="90"/>
        <v>0</v>
      </c>
      <c r="V253">
        <f t="shared" si="91"/>
        <v>2</v>
      </c>
      <c r="W253" t="b">
        <f t="shared" si="92"/>
        <v>0</v>
      </c>
      <c r="X253" t="b">
        <f t="shared" si="93"/>
        <v>0</v>
      </c>
      <c r="Y253">
        <f t="shared" si="105"/>
        <v>1</v>
      </c>
      <c r="AA253" t="b">
        <f t="shared" si="94"/>
        <v>0</v>
      </c>
      <c r="AB253" t="b">
        <f t="shared" si="106"/>
        <v>0</v>
      </c>
      <c r="AC253" t="b">
        <f t="shared" si="107"/>
        <v>0</v>
      </c>
      <c r="AE253" t="b">
        <f t="shared" si="95"/>
        <v>0</v>
      </c>
      <c r="AF253" t="b">
        <f t="shared" si="96"/>
        <v>0</v>
      </c>
      <c r="AG253" t="b">
        <f t="shared" si="97"/>
        <v>0</v>
      </c>
      <c r="AH253" t="b">
        <f t="shared" si="98"/>
        <v>0</v>
      </c>
      <c r="AI253">
        <f t="shared" si="108"/>
        <v>0</v>
      </c>
      <c r="AJ253" t="b">
        <f t="shared" si="109"/>
        <v>0</v>
      </c>
      <c r="AL253" t="b">
        <f t="shared" si="99"/>
        <v>0</v>
      </c>
      <c r="AM253" t="b">
        <f t="shared" si="100"/>
        <v>0</v>
      </c>
      <c r="AN253" t="b">
        <f t="shared" si="101"/>
        <v>0</v>
      </c>
      <c r="AO253" t="b">
        <f t="shared" si="102"/>
        <v>0</v>
      </c>
      <c r="AP253">
        <f t="shared" si="110"/>
        <v>0</v>
      </c>
      <c r="AQ253" t="b">
        <f t="shared" si="111"/>
        <v>0</v>
      </c>
    </row>
    <row r="254" spans="1:43" x14ac:dyDescent="0.25">
      <c r="A254">
        <v>220</v>
      </c>
      <c r="B254" t="s">
        <v>337</v>
      </c>
      <c r="C254">
        <v>2</v>
      </c>
      <c r="D254">
        <v>0</v>
      </c>
      <c r="E254">
        <v>2</v>
      </c>
      <c r="F254">
        <v>0</v>
      </c>
      <c r="G254">
        <v>0</v>
      </c>
      <c r="H254">
        <v>0</v>
      </c>
      <c r="J254" s="1">
        <f t="shared" si="103"/>
        <v>2</v>
      </c>
      <c r="K254">
        <f t="shared" si="84"/>
        <v>2</v>
      </c>
      <c r="M254" t="b">
        <f t="shared" si="85"/>
        <v>0</v>
      </c>
      <c r="N254">
        <f t="shared" si="86"/>
        <v>2</v>
      </c>
      <c r="O254" t="b">
        <f t="shared" si="87"/>
        <v>0</v>
      </c>
      <c r="P254" t="b">
        <f t="shared" si="88"/>
        <v>0</v>
      </c>
      <c r="Q254" t="b">
        <f t="shared" si="89"/>
        <v>0</v>
      </c>
      <c r="R254">
        <f t="shared" si="104"/>
        <v>1</v>
      </c>
      <c r="U254" t="b">
        <f t="shared" si="90"/>
        <v>0</v>
      </c>
      <c r="V254">
        <f t="shared" si="91"/>
        <v>2</v>
      </c>
      <c r="W254" t="b">
        <f t="shared" si="92"/>
        <v>0</v>
      </c>
      <c r="X254" t="b">
        <f t="shared" si="93"/>
        <v>0</v>
      </c>
      <c r="Y254">
        <f t="shared" si="105"/>
        <v>1</v>
      </c>
      <c r="AA254" t="b">
        <f t="shared" si="94"/>
        <v>0</v>
      </c>
      <c r="AB254" t="b">
        <f t="shared" si="106"/>
        <v>0</v>
      </c>
      <c r="AC254" t="b">
        <f t="shared" si="107"/>
        <v>0</v>
      </c>
      <c r="AE254" t="b">
        <f t="shared" si="95"/>
        <v>0</v>
      </c>
      <c r="AF254" t="b">
        <f t="shared" si="96"/>
        <v>0</v>
      </c>
      <c r="AG254" t="b">
        <f t="shared" si="97"/>
        <v>0</v>
      </c>
      <c r="AH254" t="b">
        <f t="shared" si="98"/>
        <v>0</v>
      </c>
      <c r="AI254">
        <f t="shared" si="108"/>
        <v>0</v>
      </c>
      <c r="AJ254" t="b">
        <f t="shared" si="109"/>
        <v>0</v>
      </c>
      <c r="AL254" t="b">
        <f t="shared" si="99"/>
        <v>0</v>
      </c>
      <c r="AM254" t="b">
        <f t="shared" si="100"/>
        <v>0</v>
      </c>
      <c r="AN254" t="b">
        <f t="shared" si="101"/>
        <v>0</v>
      </c>
      <c r="AO254" t="b">
        <f t="shared" si="102"/>
        <v>0</v>
      </c>
      <c r="AP254">
        <f t="shared" si="110"/>
        <v>0</v>
      </c>
      <c r="AQ254" t="b">
        <f t="shared" si="111"/>
        <v>0</v>
      </c>
    </row>
    <row r="255" spans="1:43" x14ac:dyDescent="0.25">
      <c r="A255">
        <v>194</v>
      </c>
      <c r="B255" t="s">
        <v>304</v>
      </c>
      <c r="C255">
        <v>2</v>
      </c>
      <c r="D255">
        <v>0</v>
      </c>
      <c r="E255">
        <v>2</v>
      </c>
      <c r="F255">
        <v>0</v>
      </c>
      <c r="G255">
        <v>0</v>
      </c>
      <c r="H255">
        <v>0</v>
      </c>
      <c r="J255" s="1">
        <f t="shared" si="103"/>
        <v>2</v>
      </c>
      <c r="K255">
        <f t="shared" si="84"/>
        <v>2</v>
      </c>
      <c r="M255" t="b">
        <f t="shared" si="85"/>
        <v>0</v>
      </c>
      <c r="N255">
        <f t="shared" si="86"/>
        <v>2</v>
      </c>
      <c r="O255" t="b">
        <f t="shared" si="87"/>
        <v>0</v>
      </c>
      <c r="P255" t="b">
        <f t="shared" si="88"/>
        <v>0</v>
      </c>
      <c r="Q255" t="b">
        <f t="shared" si="89"/>
        <v>0</v>
      </c>
      <c r="R255">
        <f t="shared" si="104"/>
        <v>1</v>
      </c>
      <c r="U255" t="b">
        <f t="shared" si="90"/>
        <v>0</v>
      </c>
      <c r="V255">
        <f t="shared" si="91"/>
        <v>2</v>
      </c>
      <c r="W255" t="b">
        <f t="shared" si="92"/>
        <v>0</v>
      </c>
      <c r="X255" t="b">
        <f t="shared" si="93"/>
        <v>0</v>
      </c>
      <c r="Y255">
        <f t="shared" si="105"/>
        <v>1</v>
      </c>
      <c r="AA255" t="b">
        <f t="shared" si="94"/>
        <v>0</v>
      </c>
      <c r="AB255" t="b">
        <f t="shared" si="106"/>
        <v>0</v>
      </c>
      <c r="AC255" t="b">
        <f t="shared" si="107"/>
        <v>0</v>
      </c>
      <c r="AE255" t="b">
        <f t="shared" si="95"/>
        <v>0</v>
      </c>
      <c r="AF255" t="b">
        <f t="shared" si="96"/>
        <v>0</v>
      </c>
      <c r="AG255" t="b">
        <f t="shared" si="97"/>
        <v>0</v>
      </c>
      <c r="AH255" t="b">
        <f t="shared" si="98"/>
        <v>0</v>
      </c>
      <c r="AI255">
        <f t="shared" si="108"/>
        <v>0</v>
      </c>
      <c r="AJ255" t="b">
        <f t="shared" si="109"/>
        <v>0</v>
      </c>
      <c r="AL255" t="b">
        <f t="shared" si="99"/>
        <v>0</v>
      </c>
      <c r="AM255" t="b">
        <f t="shared" si="100"/>
        <v>0</v>
      </c>
      <c r="AN255" t="b">
        <f t="shared" si="101"/>
        <v>0</v>
      </c>
      <c r="AO255" t="b">
        <f t="shared" si="102"/>
        <v>0</v>
      </c>
      <c r="AP255">
        <f t="shared" si="110"/>
        <v>0</v>
      </c>
      <c r="AQ255" t="b">
        <f t="shared" si="111"/>
        <v>0</v>
      </c>
    </row>
    <row r="256" spans="1:43" x14ac:dyDescent="0.25">
      <c r="A256">
        <v>189</v>
      </c>
      <c r="B256" t="s">
        <v>300</v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J256" s="1">
        <f t="shared" si="103"/>
        <v>2</v>
      </c>
      <c r="K256">
        <f t="shared" si="84"/>
        <v>2</v>
      </c>
      <c r="M256" t="b">
        <f t="shared" si="85"/>
        <v>0</v>
      </c>
      <c r="N256">
        <f t="shared" si="86"/>
        <v>2</v>
      </c>
      <c r="O256" t="b">
        <f t="shared" si="87"/>
        <v>0</v>
      </c>
      <c r="P256" t="b">
        <f t="shared" si="88"/>
        <v>0</v>
      </c>
      <c r="Q256" t="b">
        <f t="shared" si="89"/>
        <v>0</v>
      </c>
      <c r="R256">
        <f t="shared" si="104"/>
        <v>1</v>
      </c>
      <c r="U256" t="b">
        <f t="shared" si="90"/>
        <v>0</v>
      </c>
      <c r="V256">
        <f t="shared" si="91"/>
        <v>2</v>
      </c>
      <c r="W256" t="b">
        <f t="shared" si="92"/>
        <v>0</v>
      </c>
      <c r="X256" t="b">
        <f t="shared" si="93"/>
        <v>0</v>
      </c>
      <c r="Y256">
        <f t="shared" si="105"/>
        <v>1</v>
      </c>
      <c r="AA256" t="b">
        <f t="shared" si="94"/>
        <v>0</v>
      </c>
      <c r="AB256" t="b">
        <f t="shared" si="106"/>
        <v>0</v>
      </c>
      <c r="AC256" t="b">
        <f t="shared" si="107"/>
        <v>0</v>
      </c>
      <c r="AE256" t="b">
        <f t="shared" si="95"/>
        <v>0</v>
      </c>
      <c r="AF256" t="b">
        <f t="shared" si="96"/>
        <v>0</v>
      </c>
      <c r="AG256" t="b">
        <f t="shared" si="97"/>
        <v>0</v>
      </c>
      <c r="AH256" t="b">
        <f t="shared" si="98"/>
        <v>0</v>
      </c>
      <c r="AI256">
        <f t="shared" si="108"/>
        <v>0</v>
      </c>
      <c r="AJ256" t="b">
        <f t="shared" si="109"/>
        <v>0</v>
      </c>
      <c r="AL256" t="b">
        <f t="shared" si="99"/>
        <v>0</v>
      </c>
      <c r="AM256" t="b">
        <f t="shared" si="100"/>
        <v>0</v>
      </c>
      <c r="AN256" t="b">
        <f t="shared" si="101"/>
        <v>0</v>
      </c>
      <c r="AO256" t="b">
        <f t="shared" si="102"/>
        <v>0</v>
      </c>
      <c r="AP256">
        <f t="shared" si="110"/>
        <v>0</v>
      </c>
      <c r="AQ256" t="b">
        <f t="shared" si="111"/>
        <v>0</v>
      </c>
    </row>
    <row r="257" spans="1:43" x14ac:dyDescent="0.25">
      <c r="A257">
        <v>186</v>
      </c>
      <c r="B257" t="s">
        <v>338</v>
      </c>
      <c r="C257" t="s">
        <v>374</v>
      </c>
      <c r="D257">
        <v>0</v>
      </c>
      <c r="E257">
        <v>2</v>
      </c>
      <c r="F257">
        <v>0</v>
      </c>
      <c r="G257">
        <v>0</v>
      </c>
      <c r="H257">
        <v>0</v>
      </c>
      <c r="J257" s="1">
        <f t="shared" si="103"/>
        <v>2</v>
      </c>
      <c r="K257">
        <f t="shared" si="84"/>
        <v>2</v>
      </c>
      <c r="M257" t="b">
        <f t="shared" si="85"/>
        <v>0</v>
      </c>
      <c r="N257">
        <f t="shared" si="86"/>
        <v>2</v>
      </c>
      <c r="O257" t="b">
        <f t="shared" si="87"/>
        <v>0</v>
      </c>
      <c r="P257" t="b">
        <f t="shared" si="88"/>
        <v>0</v>
      </c>
      <c r="Q257" t="b">
        <f t="shared" si="89"/>
        <v>0</v>
      </c>
      <c r="R257">
        <f t="shared" si="104"/>
        <v>1</v>
      </c>
      <c r="U257" t="b">
        <f t="shared" si="90"/>
        <v>0</v>
      </c>
      <c r="V257">
        <f t="shared" si="91"/>
        <v>2</v>
      </c>
      <c r="W257" t="b">
        <f t="shared" si="92"/>
        <v>0</v>
      </c>
      <c r="X257" t="b">
        <f t="shared" si="93"/>
        <v>0</v>
      </c>
      <c r="Y257">
        <f t="shared" si="105"/>
        <v>1</v>
      </c>
      <c r="AA257" t="b">
        <f t="shared" si="94"/>
        <v>0</v>
      </c>
      <c r="AB257" t="b">
        <f t="shared" si="106"/>
        <v>0</v>
      </c>
      <c r="AC257" t="b">
        <f t="shared" si="107"/>
        <v>0</v>
      </c>
      <c r="AE257" t="b">
        <f t="shared" si="95"/>
        <v>0</v>
      </c>
      <c r="AF257" t="b">
        <f t="shared" si="96"/>
        <v>0</v>
      </c>
      <c r="AG257" t="b">
        <f t="shared" si="97"/>
        <v>0</v>
      </c>
      <c r="AH257" t="b">
        <f t="shared" si="98"/>
        <v>0</v>
      </c>
      <c r="AI257">
        <f t="shared" si="108"/>
        <v>0</v>
      </c>
      <c r="AJ257" t="b">
        <f t="shared" si="109"/>
        <v>0</v>
      </c>
      <c r="AL257" t="b">
        <f t="shared" si="99"/>
        <v>0</v>
      </c>
      <c r="AM257" t="b">
        <f t="shared" si="100"/>
        <v>0</v>
      </c>
      <c r="AN257" t="b">
        <f t="shared" si="101"/>
        <v>0</v>
      </c>
      <c r="AO257" t="b">
        <f t="shared" si="102"/>
        <v>0</v>
      </c>
      <c r="AP257">
        <f t="shared" si="110"/>
        <v>0</v>
      </c>
      <c r="AQ257" t="b">
        <f t="shared" si="111"/>
        <v>0</v>
      </c>
    </row>
    <row r="258" spans="1:43" x14ac:dyDescent="0.25">
      <c r="A258">
        <v>85</v>
      </c>
      <c r="B258" t="s">
        <v>136</v>
      </c>
      <c r="C258">
        <v>6</v>
      </c>
      <c r="D258">
        <v>4</v>
      </c>
      <c r="E258">
        <v>1</v>
      </c>
      <c r="F258">
        <v>0</v>
      </c>
      <c r="G258">
        <v>0</v>
      </c>
      <c r="H258">
        <v>0</v>
      </c>
      <c r="J258" s="1">
        <f t="shared" si="103"/>
        <v>4</v>
      </c>
      <c r="K258">
        <f t="shared" ref="K258:K321" si="112">SUM(D258:H258)</f>
        <v>5</v>
      </c>
      <c r="M258">
        <f t="shared" ref="M258:M283" si="113">IF(D258&gt;0,D258,FALSE)</f>
        <v>4</v>
      </c>
      <c r="N258" t="b">
        <f t="shared" ref="N258:N283" si="114">IF(AND(D258=0, E258&gt;0), E258,FALSE)</f>
        <v>0</v>
      </c>
      <c r="O258" t="b">
        <f t="shared" ref="O258:O283" si="115">IF(AND(E258=0, F258&gt;0), F258,FALSE)</f>
        <v>0</v>
      </c>
      <c r="P258" t="b">
        <f t="shared" ref="P258:P283" si="116">IF(AND(F258=0, G258&gt;0), G258,FALSE)</f>
        <v>0</v>
      </c>
      <c r="Q258" t="b">
        <f t="shared" ref="Q258:Q283" si="117">IF(AND(G258=0, H258&gt;0), H258,FALSE)</f>
        <v>0</v>
      </c>
      <c r="R258">
        <f t="shared" si="104"/>
        <v>1</v>
      </c>
      <c r="U258" t="b">
        <f t="shared" ref="U258:U283" si="118">IF(AND(E258=0,D258&gt;0),D258,FALSE)</f>
        <v>0</v>
      </c>
      <c r="V258">
        <f t="shared" ref="V258:V283" si="119">IF(AND(F258=0,E258&gt;0),E258,FALSE)</f>
        <v>1</v>
      </c>
      <c r="W258" t="b">
        <f t="shared" ref="W258:W283" si="120">IF(AND(G258=0,F258&gt;0),F258,FALSE)</f>
        <v>0</v>
      </c>
      <c r="X258" t="b">
        <f t="shared" ref="X258:X283" si="121">IF(AND(H258=0,G258&gt;0),G258,FALSE)</f>
        <v>0</v>
      </c>
      <c r="Y258">
        <f t="shared" si="105"/>
        <v>1</v>
      </c>
      <c r="AA258" t="b">
        <f t="shared" ref="AA258:AA283" si="122">IF(COUNTIF(D258:H258,0)=0, 1)</f>
        <v>0</v>
      </c>
      <c r="AB258" t="b">
        <f t="shared" si="106"/>
        <v>0</v>
      </c>
      <c r="AC258" t="b">
        <f t="shared" si="107"/>
        <v>0</v>
      </c>
      <c r="AE258" t="b">
        <f t="shared" ref="AE258:AE283" si="123">IF(AND(D258&gt;3, E258&gt;3),1,FALSE)</f>
        <v>0</v>
      </c>
      <c r="AF258" t="b">
        <f t="shared" ref="AF258:AF283" si="124">IF(AND(E258&gt;3, F258&gt;3),1,FALSE)</f>
        <v>0</v>
      </c>
      <c r="AG258" t="b">
        <f t="shared" ref="AG258:AG283" si="125">IF(AND(F258&gt;3, G258&gt;3),1,FALSE)</f>
        <v>0</v>
      </c>
      <c r="AH258" t="b">
        <f t="shared" ref="AH258:AH283" si="126">IF(AND(G258&gt;3, H258&gt;3),1,FALSE)</f>
        <v>0</v>
      </c>
      <c r="AI258">
        <f t="shared" si="108"/>
        <v>0</v>
      </c>
      <c r="AJ258" t="b">
        <f t="shared" si="109"/>
        <v>0</v>
      </c>
      <c r="AL258" t="b">
        <f t="shared" ref="AL258:AL283" si="127">IF(AND(D258&gt;4, E258&gt;4),1,FALSE)</f>
        <v>0</v>
      </c>
      <c r="AM258" t="b">
        <f t="shared" ref="AM258:AM283" si="128">IF(AND(E258&gt;4, F258&gt;4),1,FALSE)</f>
        <v>0</v>
      </c>
      <c r="AN258" t="b">
        <f t="shared" ref="AN258:AN283" si="129">IF(AND(F258&gt;4, G258&gt;4),1,FALSE)</f>
        <v>0</v>
      </c>
      <c r="AO258" t="b">
        <f t="shared" ref="AO258:AO283" si="130">IF(AND(G258&gt;4, H258&gt;4),1,FALSE)</f>
        <v>0</v>
      </c>
      <c r="AP258">
        <f t="shared" si="110"/>
        <v>0</v>
      </c>
      <c r="AQ258" t="b">
        <f t="shared" si="111"/>
        <v>0</v>
      </c>
    </row>
    <row r="259" spans="1:43" x14ac:dyDescent="0.25">
      <c r="A259">
        <v>210</v>
      </c>
      <c r="B259" t="s">
        <v>130</v>
      </c>
      <c r="C259">
        <v>7</v>
      </c>
      <c r="D259">
        <v>2</v>
      </c>
      <c r="E259">
        <v>1</v>
      </c>
      <c r="F259">
        <v>0</v>
      </c>
      <c r="G259">
        <v>0</v>
      </c>
      <c r="H259">
        <v>0</v>
      </c>
      <c r="J259" s="1">
        <f t="shared" ref="J259:J322" si="131">MAX(D259:H259)</f>
        <v>2</v>
      </c>
      <c r="K259">
        <f t="shared" si="112"/>
        <v>3</v>
      </c>
      <c r="M259">
        <f t="shared" si="113"/>
        <v>2</v>
      </c>
      <c r="N259" t="b">
        <f t="shared" si="114"/>
        <v>0</v>
      </c>
      <c r="O259" t="b">
        <f t="shared" si="115"/>
        <v>0</v>
      </c>
      <c r="P259" t="b">
        <f t="shared" si="116"/>
        <v>0</v>
      </c>
      <c r="Q259" t="b">
        <f t="shared" si="117"/>
        <v>0</v>
      </c>
      <c r="R259">
        <f t="shared" ref="R259:R283" si="132">5-COUNTIF(M259:Q259,FALSE)</f>
        <v>1</v>
      </c>
      <c r="U259" t="b">
        <f t="shared" si="118"/>
        <v>0</v>
      </c>
      <c r="V259">
        <f t="shared" si="119"/>
        <v>1</v>
      </c>
      <c r="W259" t="b">
        <f t="shared" si="120"/>
        <v>0</v>
      </c>
      <c r="X259" t="b">
        <f t="shared" si="121"/>
        <v>0</v>
      </c>
      <c r="Y259">
        <f t="shared" ref="Y259:Y283" si="133">4-COUNTIF(U259:X259,FALSE)</f>
        <v>1</v>
      </c>
      <c r="AA259" t="b">
        <f t="shared" si="122"/>
        <v>0</v>
      </c>
      <c r="AB259" t="b">
        <f t="shared" ref="AB259:AB283" si="134">IF(AND(R259=2,Y259=1),1,FALSE)</f>
        <v>0</v>
      </c>
      <c r="AC259" t="b">
        <f t="shared" ref="AC259:AC283" si="135">IF(AND(R259=2,Y259=2),1,FALSE)</f>
        <v>0</v>
      </c>
      <c r="AE259" t="b">
        <f t="shared" si="123"/>
        <v>0</v>
      </c>
      <c r="AF259" t="b">
        <f t="shared" si="124"/>
        <v>0</v>
      </c>
      <c r="AG259" t="b">
        <f t="shared" si="125"/>
        <v>0</v>
      </c>
      <c r="AH259" t="b">
        <f t="shared" si="126"/>
        <v>0</v>
      </c>
      <c r="AI259">
        <f t="shared" ref="AI259:AI283" si="136">COUNTIF(AE259:AH259,1)</f>
        <v>0</v>
      </c>
      <c r="AJ259" t="b">
        <f t="shared" ref="AJ259:AJ283" si="137">IF(AI259&gt;0,1,FALSE)</f>
        <v>0</v>
      </c>
      <c r="AL259" t="b">
        <f t="shared" si="127"/>
        <v>0</v>
      </c>
      <c r="AM259" t="b">
        <f t="shared" si="128"/>
        <v>0</v>
      </c>
      <c r="AN259" t="b">
        <f t="shared" si="129"/>
        <v>0</v>
      </c>
      <c r="AO259" t="b">
        <f t="shared" si="130"/>
        <v>0</v>
      </c>
      <c r="AP259">
        <f t="shared" ref="AP259:AP283" si="138">COUNTIF(AL259:AO259,1)</f>
        <v>0</v>
      </c>
      <c r="AQ259" t="b">
        <f t="shared" ref="AQ259:AQ283" si="139">IF(AP259&gt;0,1,FALSE)</f>
        <v>0</v>
      </c>
    </row>
    <row r="260" spans="1:43" x14ac:dyDescent="0.25">
      <c r="A260">
        <v>256</v>
      </c>
      <c r="B260" t="s">
        <v>291</v>
      </c>
      <c r="C260">
        <v>6</v>
      </c>
      <c r="D260">
        <v>0</v>
      </c>
      <c r="E260">
        <v>1</v>
      </c>
      <c r="F260">
        <v>0</v>
      </c>
      <c r="G260">
        <v>0</v>
      </c>
      <c r="H260">
        <v>0</v>
      </c>
      <c r="J260" s="1">
        <f t="shared" si="131"/>
        <v>1</v>
      </c>
      <c r="K260">
        <f t="shared" si="112"/>
        <v>1</v>
      </c>
      <c r="M260" t="b">
        <f t="shared" si="113"/>
        <v>0</v>
      </c>
      <c r="N260">
        <f t="shared" si="114"/>
        <v>1</v>
      </c>
      <c r="O260" t="b">
        <f t="shared" si="115"/>
        <v>0</v>
      </c>
      <c r="P260" t="b">
        <f t="shared" si="116"/>
        <v>0</v>
      </c>
      <c r="Q260" t="b">
        <f t="shared" si="117"/>
        <v>0</v>
      </c>
      <c r="R260">
        <f t="shared" si="132"/>
        <v>1</v>
      </c>
      <c r="U260" t="b">
        <f t="shared" si="118"/>
        <v>0</v>
      </c>
      <c r="V260">
        <f t="shared" si="119"/>
        <v>1</v>
      </c>
      <c r="W260" t="b">
        <f t="shared" si="120"/>
        <v>0</v>
      </c>
      <c r="X260" t="b">
        <f t="shared" si="121"/>
        <v>0</v>
      </c>
      <c r="Y260">
        <f t="shared" si="133"/>
        <v>1</v>
      </c>
      <c r="AA260" t="b">
        <f t="shared" si="122"/>
        <v>0</v>
      </c>
      <c r="AB260" t="b">
        <f t="shared" si="134"/>
        <v>0</v>
      </c>
      <c r="AC260" t="b">
        <f t="shared" si="135"/>
        <v>0</v>
      </c>
      <c r="AE260" t="b">
        <f t="shared" si="123"/>
        <v>0</v>
      </c>
      <c r="AF260" t="b">
        <f t="shared" si="124"/>
        <v>0</v>
      </c>
      <c r="AG260" t="b">
        <f t="shared" si="125"/>
        <v>0</v>
      </c>
      <c r="AH260" t="b">
        <f t="shared" si="126"/>
        <v>0</v>
      </c>
      <c r="AI260">
        <f t="shared" si="136"/>
        <v>0</v>
      </c>
      <c r="AJ260" t="b">
        <f t="shared" si="137"/>
        <v>0</v>
      </c>
      <c r="AL260" t="b">
        <f t="shared" si="127"/>
        <v>0</v>
      </c>
      <c r="AM260" t="b">
        <f t="shared" si="128"/>
        <v>0</v>
      </c>
      <c r="AN260" t="b">
        <f t="shared" si="129"/>
        <v>0</v>
      </c>
      <c r="AO260" t="b">
        <f t="shared" si="130"/>
        <v>0</v>
      </c>
      <c r="AP260">
        <f t="shared" si="138"/>
        <v>0</v>
      </c>
      <c r="AQ260" t="b">
        <f t="shared" si="139"/>
        <v>0</v>
      </c>
    </row>
    <row r="261" spans="1:43" x14ac:dyDescent="0.25">
      <c r="A261">
        <v>283</v>
      </c>
      <c r="B261" t="s">
        <v>368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J261" s="1">
        <f t="shared" si="131"/>
        <v>1</v>
      </c>
      <c r="K261">
        <f t="shared" si="112"/>
        <v>1</v>
      </c>
      <c r="M261" t="b">
        <f t="shared" si="113"/>
        <v>0</v>
      </c>
      <c r="N261">
        <f t="shared" si="114"/>
        <v>1</v>
      </c>
      <c r="O261" t="b">
        <f t="shared" si="115"/>
        <v>0</v>
      </c>
      <c r="P261" t="b">
        <f t="shared" si="116"/>
        <v>0</v>
      </c>
      <c r="Q261" t="b">
        <f t="shared" si="117"/>
        <v>0</v>
      </c>
      <c r="R261">
        <f t="shared" si="132"/>
        <v>1</v>
      </c>
      <c r="U261" t="b">
        <f t="shared" si="118"/>
        <v>0</v>
      </c>
      <c r="V261">
        <f t="shared" si="119"/>
        <v>1</v>
      </c>
      <c r="W261" t="b">
        <f t="shared" si="120"/>
        <v>0</v>
      </c>
      <c r="X261" t="b">
        <f t="shared" si="121"/>
        <v>0</v>
      </c>
      <c r="Y261">
        <f t="shared" si="133"/>
        <v>1</v>
      </c>
      <c r="AA261" t="b">
        <f t="shared" si="122"/>
        <v>0</v>
      </c>
      <c r="AB261" t="b">
        <f t="shared" si="134"/>
        <v>0</v>
      </c>
      <c r="AC261" t="b">
        <f t="shared" si="135"/>
        <v>0</v>
      </c>
      <c r="AE261" t="b">
        <f t="shared" si="123"/>
        <v>0</v>
      </c>
      <c r="AF261" t="b">
        <f t="shared" si="124"/>
        <v>0</v>
      </c>
      <c r="AG261" t="b">
        <f t="shared" si="125"/>
        <v>0</v>
      </c>
      <c r="AH261" t="b">
        <f t="shared" si="126"/>
        <v>0</v>
      </c>
      <c r="AI261">
        <f t="shared" si="136"/>
        <v>0</v>
      </c>
      <c r="AJ261" t="b">
        <f t="shared" si="137"/>
        <v>0</v>
      </c>
      <c r="AL261" t="b">
        <f t="shared" si="127"/>
        <v>0</v>
      </c>
      <c r="AM261" t="b">
        <f t="shared" si="128"/>
        <v>0</v>
      </c>
      <c r="AN261" t="b">
        <f t="shared" si="129"/>
        <v>0</v>
      </c>
      <c r="AO261" t="b">
        <f t="shared" si="130"/>
        <v>0</v>
      </c>
      <c r="AP261">
        <f t="shared" si="138"/>
        <v>0</v>
      </c>
      <c r="AQ261" t="b">
        <f t="shared" si="139"/>
        <v>0</v>
      </c>
    </row>
    <row r="262" spans="1:43" x14ac:dyDescent="0.25">
      <c r="A262">
        <v>244</v>
      </c>
      <c r="B262" t="s">
        <v>216</v>
      </c>
      <c r="C262">
        <v>4</v>
      </c>
      <c r="D262">
        <v>0</v>
      </c>
      <c r="E262">
        <v>1</v>
      </c>
      <c r="F262">
        <v>0</v>
      </c>
      <c r="G262">
        <v>0</v>
      </c>
      <c r="H262">
        <v>0</v>
      </c>
      <c r="J262" s="1">
        <f t="shared" si="131"/>
        <v>1</v>
      </c>
      <c r="K262">
        <f t="shared" si="112"/>
        <v>1</v>
      </c>
      <c r="M262" t="b">
        <f t="shared" si="113"/>
        <v>0</v>
      </c>
      <c r="N262">
        <f t="shared" si="114"/>
        <v>1</v>
      </c>
      <c r="O262" t="b">
        <f t="shared" si="115"/>
        <v>0</v>
      </c>
      <c r="P262" t="b">
        <f t="shared" si="116"/>
        <v>0</v>
      </c>
      <c r="Q262" t="b">
        <f t="shared" si="117"/>
        <v>0</v>
      </c>
      <c r="R262">
        <f t="shared" si="132"/>
        <v>1</v>
      </c>
      <c r="U262" t="b">
        <f t="shared" si="118"/>
        <v>0</v>
      </c>
      <c r="V262">
        <f t="shared" si="119"/>
        <v>1</v>
      </c>
      <c r="W262" t="b">
        <f t="shared" si="120"/>
        <v>0</v>
      </c>
      <c r="X262" t="b">
        <f t="shared" si="121"/>
        <v>0</v>
      </c>
      <c r="Y262">
        <f t="shared" si="133"/>
        <v>1</v>
      </c>
      <c r="AA262" t="b">
        <f t="shared" si="122"/>
        <v>0</v>
      </c>
      <c r="AB262" t="b">
        <f t="shared" si="134"/>
        <v>0</v>
      </c>
      <c r="AC262" t="b">
        <f t="shared" si="135"/>
        <v>0</v>
      </c>
      <c r="AE262" t="b">
        <f t="shared" si="123"/>
        <v>0</v>
      </c>
      <c r="AF262" t="b">
        <f t="shared" si="124"/>
        <v>0</v>
      </c>
      <c r="AG262" t="b">
        <f t="shared" si="125"/>
        <v>0</v>
      </c>
      <c r="AH262" t="b">
        <f t="shared" si="126"/>
        <v>0</v>
      </c>
      <c r="AI262">
        <f t="shared" si="136"/>
        <v>0</v>
      </c>
      <c r="AJ262" t="b">
        <f t="shared" si="137"/>
        <v>0</v>
      </c>
      <c r="AL262" t="b">
        <f t="shared" si="127"/>
        <v>0</v>
      </c>
      <c r="AM262" t="b">
        <f t="shared" si="128"/>
        <v>0</v>
      </c>
      <c r="AN262" t="b">
        <f t="shared" si="129"/>
        <v>0</v>
      </c>
      <c r="AO262" t="b">
        <f t="shared" si="130"/>
        <v>0</v>
      </c>
      <c r="AP262">
        <f t="shared" si="138"/>
        <v>0</v>
      </c>
      <c r="AQ262" t="b">
        <f t="shared" si="139"/>
        <v>0</v>
      </c>
    </row>
    <row r="263" spans="1:43" x14ac:dyDescent="0.25">
      <c r="A263">
        <v>242</v>
      </c>
      <c r="B263" t="s">
        <v>260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0</v>
      </c>
      <c r="J263" s="1">
        <f t="shared" si="131"/>
        <v>1</v>
      </c>
      <c r="K263">
        <f t="shared" si="112"/>
        <v>1</v>
      </c>
      <c r="M263" t="b">
        <f t="shared" si="113"/>
        <v>0</v>
      </c>
      <c r="N263">
        <f t="shared" si="114"/>
        <v>1</v>
      </c>
      <c r="O263" t="b">
        <f t="shared" si="115"/>
        <v>0</v>
      </c>
      <c r="P263" t="b">
        <f t="shared" si="116"/>
        <v>0</v>
      </c>
      <c r="Q263" t="b">
        <f t="shared" si="117"/>
        <v>0</v>
      </c>
      <c r="R263">
        <f t="shared" si="132"/>
        <v>1</v>
      </c>
      <c r="U263" t="b">
        <f t="shared" si="118"/>
        <v>0</v>
      </c>
      <c r="V263">
        <f t="shared" si="119"/>
        <v>1</v>
      </c>
      <c r="W263" t="b">
        <f t="shared" si="120"/>
        <v>0</v>
      </c>
      <c r="X263" t="b">
        <f t="shared" si="121"/>
        <v>0</v>
      </c>
      <c r="Y263">
        <f t="shared" si="133"/>
        <v>1</v>
      </c>
      <c r="AA263" t="b">
        <f t="shared" si="122"/>
        <v>0</v>
      </c>
      <c r="AB263" t="b">
        <f t="shared" si="134"/>
        <v>0</v>
      </c>
      <c r="AC263" t="b">
        <f t="shared" si="135"/>
        <v>0</v>
      </c>
      <c r="AE263" t="b">
        <f t="shared" si="123"/>
        <v>0</v>
      </c>
      <c r="AF263" t="b">
        <f t="shared" si="124"/>
        <v>0</v>
      </c>
      <c r="AG263" t="b">
        <f t="shared" si="125"/>
        <v>0</v>
      </c>
      <c r="AH263" t="b">
        <f t="shared" si="126"/>
        <v>0</v>
      </c>
      <c r="AI263">
        <f t="shared" si="136"/>
        <v>0</v>
      </c>
      <c r="AJ263" t="b">
        <f t="shared" si="137"/>
        <v>0</v>
      </c>
      <c r="AL263" t="b">
        <f t="shared" si="127"/>
        <v>0</v>
      </c>
      <c r="AM263" t="b">
        <f t="shared" si="128"/>
        <v>0</v>
      </c>
      <c r="AN263" t="b">
        <f t="shared" si="129"/>
        <v>0</v>
      </c>
      <c r="AO263" t="b">
        <f t="shared" si="130"/>
        <v>0</v>
      </c>
      <c r="AP263">
        <f t="shared" si="138"/>
        <v>0</v>
      </c>
      <c r="AQ263" t="b">
        <f t="shared" si="139"/>
        <v>0</v>
      </c>
    </row>
    <row r="264" spans="1:43" x14ac:dyDescent="0.25">
      <c r="A264">
        <v>240</v>
      </c>
      <c r="B264" t="s">
        <v>325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0</v>
      </c>
      <c r="J264" s="1">
        <f t="shared" si="131"/>
        <v>1</v>
      </c>
      <c r="K264">
        <f t="shared" si="112"/>
        <v>1</v>
      </c>
      <c r="M264" t="b">
        <f t="shared" si="113"/>
        <v>0</v>
      </c>
      <c r="N264">
        <f t="shared" si="114"/>
        <v>1</v>
      </c>
      <c r="O264" t="b">
        <f t="shared" si="115"/>
        <v>0</v>
      </c>
      <c r="P264" t="b">
        <f t="shared" si="116"/>
        <v>0</v>
      </c>
      <c r="Q264" t="b">
        <f t="shared" si="117"/>
        <v>0</v>
      </c>
      <c r="R264">
        <f t="shared" si="132"/>
        <v>1</v>
      </c>
      <c r="U264" t="b">
        <f t="shared" si="118"/>
        <v>0</v>
      </c>
      <c r="V264">
        <f t="shared" si="119"/>
        <v>1</v>
      </c>
      <c r="W264" t="b">
        <f t="shared" si="120"/>
        <v>0</v>
      </c>
      <c r="X264" t="b">
        <f t="shared" si="121"/>
        <v>0</v>
      </c>
      <c r="Y264">
        <f t="shared" si="133"/>
        <v>1</v>
      </c>
      <c r="AA264" t="b">
        <f t="shared" si="122"/>
        <v>0</v>
      </c>
      <c r="AB264" t="b">
        <f t="shared" si="134"/>
        <v>0</v>
      </c>
      <c r="AC264" t="b">
        <f t="shared" si="135"/>
        <v>0</v>
      </c>
      <c r="AE264" t="b">
        <f t="shared" si="123"/>
        <v>0</v>
      </c>
      <c r="AF264" t="b">
        <f t="shared" si="124"/>
        <v>0</v>
      </c>
      <c r="AG264" t="b">
        <f t="shared" si="125"/>
        <v>0</v>
      </c>
      <c r="AH264" t="b">
        <f t="shared" si="126"/>
        <v>0</v>
      </c>
      <c r="AI264">
        <f t="shared" si="136"/>
        <v>0</v>
      </c>
      <c r="AJ264" t="b">
        <f t="shared" si="137"/>
        <v>0</v>
      </c>
      <c r="AL264" t="b">
        <f t="shared" si="127"/>
        <v>0</v>
      </c>
      <c r="AM264" t="b">
        <f t="shared" si="128"/>
        <v>0</v>
      </c>
      <c r="AN264" t="b">
        <f t="shared" si="129"/>
        <v>0</v>
      </c>
      <c r="AO264" t="b">
        <f t="shared" si="130"/>
        <v>0</v>
      </c>
      <c r="AP264">
        <f t="shared" si="138"/>
        <v>0</v>
      </c>
      <c r="AQ264" t="b">
        <f t="shared" si="139"/>
        <v>0</v>
      </c>
    </row>
    <row r="265" spans="1:43" x14ac:dyDescent="0.25">
      <c r="A265">
        <v>279</v>
      </c>
      <c r="B265" t="s">
        <v>358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J265" s="1">
        <f t="shared" si="131"/>
        <v>1</v>
      </c>
      <c r="K265">
        <f t="shared" si="112"/>
        <v>1</v>
      </c>
      <c r="M265" t="b">
        <f t="shared" si="113"/>
        <v>0</v>
      </c>
      <c r="N265">
        <f t="shared" si="114"/>
        <v>1</v>
      </c>
      <c r="O265" t="b">
        <f t="shared" si="115"/>
        <v>0</v>
      </c>
      <c r="P265" t="b">
        <f t="shared" si="116"/>
        <v>0</v>
      </c>
      <c r="Q265" t="b">
        <f t="shared" si="117"/>
        <v>0</v>
      </c>
      <c r="R265">
        <f t="shared" si="132"/>
        <v>1</v>
      </c>
      <c r="U265" t="b">
        <f t="shared" si="118"/>
        <v>0</v>
      </c>
      <c r="V265">
        <f t="shared" si="119"/>
        <v>1</v>
      </c>
      <c r="W265" t="b">
        <f t="shared" si="120"/>
        <v>0</v>
      </c>
      <c r="X265" t="b">
        <f t="shared" si="121"/>
        <v>0</v>
      </c>
      <c r="Y265">
        <f t="shared" si="133"/>
        <v>1</v>
      </c>
      <c r="AA265" t="b">
        <f t="shared" si="122"/>
        <v>0</v>
      </c>
      <c r="AB265" t="b">
        <f t="shared" si="134"/>
        <v>0</v>
      </c>
      <c r="AC265" t="b">
        <f t="shared" si="135"/>
        <v>0</v>
      </c>
      <c r="AE265" t="b">
        <f t="shared" si="123"/>
        <v>0</v>
      </c>
      <c r="AF265" t="b">
        <f t="shared" si="124"/>
        <v>0</v>
      </c>
      <c r="AG265" t="b">
        <f t="shared" si="125"/>
        <v>0</v>
      </c>
      <c r="AH265" t="b">
        <f t="shared" si="126"/>
        <v>0</v>
      </c>
      <c r="AI265">
        <f t="shared" si="136"/>
        <v>0</v>
      </c>
      <c r="AJ265" t="b">
        <f t="shared" si="137"/>
        <v>0</v>
      </c>
      <c r="AL265" t="b">
        <f t="shared" si="127"/>
        <v>0</v>
      </c>
      <c r="AM265" t="b">
        <f t="shared" si="128"/>
        <v>0</v>
      </c>
      <c r="AN265" t="b">
        <f t="shared" si="129"/>
        <v>0</v>
      </c>
      <c r="AO265" t="b">
        <f t="shared" si="130"/>
        <v>0</v>
      </c>
      <c r="AP265">
        <f t="shared" si="138"/>
        <v>0</v>
      </c>
      <c r="AQ265" t="b">
        <f t="shared" si="139"/>
        <v>0</v>
      </c>
    </row>
    <row r="266" spans="1:43" x14ac:dyDescent="0.25">
      <c r="A266">
        <v>276</v>
      </c>
      <c r="B266" t="s">
        <v>299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J266" s="1">
        <f t="shared" si="131"/>
        <v>1</v>
      </c>
      <c r="K266">
        <f t="shared" si="112"/>
        <v>1</v>
      </c>
      <c r="M266" t="b">
        <f t="shared" si="113"/>
        <v>0</v>
      </c>
      <c r="N266">
        <f t="shared" si="114"/>
        <v>1</v>
      </c>
      <c r="O266" t="b">
        <f t="shared" si="115"/>
        <v>0</v>
      </c>
      <c r="P266" t="b">
        <f t="shared" si="116"/>
        <v>0</v>
      </c>
      <c r="Q266" t="b">
        <f t="shared" si="117"/>
        <v>0</v>
      </c>
      <c r="R266">
        <f t="shared" si="132"/>
        <v>1</v>
      </c>
      <c r="U266" t="b">
        <f t="shared" si="118"/>
        <v>0</v>
      </c>
      <c r="V266">
        <f t="shared" si="119"/>
        <v>1</v>
      </c>
      <c r="W266" t="b">
        <f t="shared" si="120"/>
        <v>0</v>
      </c>
      <c r="X266" t="b">
        <f t="shared" si="121"/>
        <v>0</v>
      </c>
      <c r="Y266">
        <f t="shared" si="133"/>
        <v>1</v>
      </c>
      <c r="AA266" t="b">
        <f t="shared" si="122"/>
        <v>0</v>
      </c>
      <c r="AB266" t="b">
        <f t="shared" si="134"/>
        <v>0</v>
      </c>
      <c r="AC266" t="b">
        <f t="shared" si="135"/>
        <v>0</v>
      </c>
      <c r="AE266" t="b">
        <f t="shared" si="123"/>
        <v>0</v>
      </c>
      <c r="AF266" t="b">
        <f t="shared" si="124"/>
        <v>0</v>
      </c>
      <c r="AG266" t="b">
        <f t="shared" si="125"/>
        <v>0</v>
      </c>
      <c r="AH266" t="b">
        <f t="shared" si="126"/>
        <v>0</v>
      </c>
      <c r="AI266">
        <f t="shared" si="136"/>
        <v>0</v>
      </c>
      <c r="AJ266" t="b">
        <f t="shared" si="137"/>
        <v>0</v>
      </c>
      <c r="AL266" t="b">
        <f t="shared" si="127"/>
        <v>0</v>
      </c>
      <c r="AM266" t="b">
        <f t="shared" si="128"/>
        <v>0</v>
      </c>
      <c r="AN266" t="b">
        <f t="shared" si="129"/>
        <v>0</v>
      </c>
      <c r="AO266" t="b">
        <f t="shared" si="130"/>
        <v>0</v>
      </c>
      <c r="AP266">
        <f t="shared" si="138"/>
        <v>0</v>
      </c>
      <c r="AQ266" t="b">
        <f t="shared" si="139"/>
        <v>0</v>
      </c>
    </row>
    <row r="267" spans="1:43" x14ac:dyDescent="0.25">
      <c r="A267">
        <v>233</v>
      </c>
      <c r="B267" t="s">
        <v>288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J267" s="1">
        <f t="shared" si="131"/>
        <v>1</v>
      </c>
      <c r="K267">
        <f t="shared" si="112"/>
        <v>1</v>
      </c>
      <c r="M267" t="b">
        <f t="shared" si="113"/>
        <v>0</v>
      </c>
      <c r="N267">
        <f t="shared" si="114"/>
        <v>1</v>
      </c>
      <c r="O267" t="b">
        <f t="shared" si="115"/>
        <v>0</v>
      </c>
      <c r="P267" t="b">
        <f t="shared" si="116"/>
        <v>0</v>
      </c>
      <c r="Q267" t="b">
        <f t="shared" si="117"/>
        <v>0</v>
      </c>
      <c r="R267">
        <f t="shared" si="132"/>
        <v>1</v>
      </c>
      <c r="U267" t="b">
        <f t="shared" si="118"/>
        <v>0</v>
      </c>
      <c r="V267">
        <f t="shared" si="119"/>
        <v>1</v>
      </c>
      <c r="W267" t="b">
        <f t="shared" si="120"/>
        <v>0</v>
      </c>
      <c r="X267" t="b">
        <f t="shared" si="121"/>
        <v>0</v>
      </c>
      <c r="Y267">
        <f t="shared" si="133"/>
        <v>1</v>
      </c>
      <c r="AA267" t="b">
        <f t="shared" si="122"/>
        <v>0</v>
      </c>
      <c r="AB267" t="b">
        <f t="shared" si="134"/>
        <v>0</v>
      </c>
      <c r="AC267" t="b">
        <f t="shared" si="135"/>
        <v>0</v>
      </c>
      <c r="AE267" t="b">
        <f t="shared" si="123"/>
        <v>0</v>
      </c>
      <c r="AF267" t="b">
        <f t="shared" si="124"/>
        <v>0</v>
      </c>
      <c r="AG267" t="b">
        <f t="shared" si="125"/>
        <v>0</v>
      </c>
      <c r="AH267" t="b">
        <f t="shared" si="126"/>
        <v>0</v>
      </c>
      <c r="AI267">
        <f t="shared" si="136"/>
        <v>0</v>
      </c>
      <c r="AJ267" t="b">
        <f t="shared" si="137"/>
        <v>0</v>
      </c>
      <c r="AL267" t="b">
        <f t="shared" si="127"/>
        <v>0</v>
      </c>
      <c r="AM267" t="b">
        <f t="shared" si="128"/>
        <v>0</v>
      </c>
      <c r="AN267" t="b">
        <f t="shared" si="129"/>
        <v>0</v>
      </c>
      <c r="AO267" t="b">
        <f t="shared" si="130"/>
        <v>0</v>
      </c>
      <c r="AP267">
        <f t="shared" si="138"/>
        <v>0</v>
      </c>
      <c r="AQ267" t="b">
        <f t="shared" si="139"/>
        <v>0</v>
      </c>
    </row>
    <row r="268" spans="1:43" x14ac:dyDescent="0.25">
      <c r="A268">
        <v>232</v>
      </c>
      <c r="B268" t="s">
        <v>244</v>
      </c>
      <c r="C268">
        <v>3</v>
      </c>
      <c r="D268">
        <v>0</v>
      </c>
      <c r="E268">
        <v>1</v>
      </c>
      <c r="F268">
        <v>0</v>
      </c>
      <c r="G268">
        <v>0</v>
      </c>
      <c r="H268">
        <v>0</v>
      </c>
      <c r="J268" s="1">
        <f t="shared" si="131"/>
        <v>1</v>
      </c>
      <c r="K268">
        <f t="shared" si="112"/>
        <v>1</v>
      </c>
      <c r="M268" t="b">
        <f t="shared" si="113"/>
        <v>0</v>
      </c>
      <c r="N268">
        <f t="shared" si="114"/>
        <v>1</v>
      </c>
      <c r="O268" t="b">
        <f t="shared" si="115"/>
        <v>0</v>
      </c>
      <c r="P268" t="b">
        <f t="shared" si="116"/>
        <v>0</v>
      </c>
      <c r="Q268" t="b">
        <f t="shared" si="117"/>
        <v>0</v>
      </c>
      <c r="R268">
        <f t="shared" si="132"/>
        <v>1</v>
      </c>
      <c r="U268" t="b">
        <f t="shared" si="118"/>
        <v>0</v>
      </c>
      <c r="V268">
        <f t="shared" si="119"/>
        <v>1</v>
      </c>
      <c r="W268" t="b">
        <f t="shared" si="120"/>
        <v>0</v>
      </c>
      <c r="X268" t="b">
        <f t="shared" si="121"/>
        <v>0</v>
      </c>
      <c r="Y268">
        <f t="shared" si="133"/>
        <v>1</v>
      </c>
      <c r="AA268" t="b">
        <f t="shared" si="122"/>
        <v>0</v>
      </c>
      <c r="AB268" t="b">
        <f t="shared" si="134"/>
        <v>0</v>
      </c>
      <c r="AC268" t="b">
        <f t="shared" si="135"/>
        <v>0</v>
      </c>
      <c r="AE268" t="b">
        <f t="shared" si="123"/>
        <v>0</v>
      </c>
      <c r="AF268" t="b">
        <f t="shared" si="124"/>
        <v>0</v>
      </c>
      <c r="AG268" t="b">
        <f t="shared" si="125"/>
        <v>0</v>
      </c>
      <c r="AH268" t="b">
        <f t="shared" si="126"/>
        <v>0</v>
      </c>
      <c r="AI268">
        <f t="shared" si="136"/>
        <v>0</v>
      </c>
      <c r="AJ268" t="b">
        <f t="shared" si="137"/>
        <v>0</v>
      </c>
      <c r="AL268" t="b">
        <f t="shared" si="127"/>
        <v>0</v>
      </c>
      <c r="AM268" t="b">
        <f t="shared" si="128"/>
        <v>0</v>
      </c>
      <c r="AN268" t="b">
        <f t="shared" si="129"/>
        <v>0</v>
      </c>
      <c r="AO268" t="b">
        <f t="shared" si="130"/>
        <v>0</v>
      </c>
      <c r="AP268">
        <f t="shared" si="138"/>
        <v>0</v>
      </c>
      <c r="AQ268" t="b">
        <f t="shared" si="139"/>
        <v>0</v>
      </c>
    </row>
    <row r="269" spans="1:43" x14ac:dyDescent="0.25">
      <c r="A269">
        <v>230</v>
      </c>
      <c r="B269" t="s">
        <v>314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J269" s="1">
        <f t="shared" si="131"/>
        <v>1</v>
      </c>
      <c r="K269">
        <f t="shared" si="112"/>
        <v>1</v>
      </c>
      <c r="M269" t="b">
        <f t="shared" si="113"/>
        <v>0</v>
      </c>
      <c r="N269">
        <f t="shared" si="114"/>
        <v>1</v>
      </c>
      <c r="O269" t="b">
        <f t="shared" si="115"/>
        <v>0</v>
      </c>
      <c r="P269" t="b">
        <f t="shared" si="116"/>
        <v>0</v>
      </c>
      <c r="Q269" t="b">
        <f t="shared" si="117"/>
        <v>0</v>
      </c>
      <c r="R269">
        <f t="shared" si="132"/>
        <v>1</v>
      </c>
      <c r="U269" t="b">
        <f t="shared" si="118"/>
        <v>0</v>
      </c>
      <c r="V269">
        <f t="shared" si="119"/>
        <v>1</v>
      </c>
      <c r="W269" t="b">
        <f t="shared" si="120"/>
        <v>0</v>
      </c>
      <c r="X269" t="b">
        <f t="shared" si="121"/>
        <v>0</v>
      </c>
      <c r="Y269">
        <f t="shared" si="133"/>
        <v>1</v>
      </c>
      <c r="AA269" t="b">
        <f t="shared" si="122"/>
        <v>0</v>
      </c>
      <c r="AB269" t="b">
        <f t="shared" si="134"/>
        <v>0</v>
      </c>
      <c r="AC269" t="b">
        <f t="shared" si="135"/>
        <v>0</v>
      </c>
      <c r="AE269" t="b">
        <f t="shared" si="123"/>
        <v>0</v>
      </c>
      <c r="AF269" t="b">
        <f t="shared" si="124"/>
        <v>0</v>
      </c>
      <c r="AG269" t="b">
        <f t="shared" si="125"/>
        <v>0</v>
      </c>
      <c r="AH269" t="b">
        <f t="shared" si="126"/>
        <v>0</v>
      </c>
      <c r="AI269">
        <f t="shared" si="136"/>
        <v>0</v>
      </c>
      <c r="AJ269" t="b">
        <f t="shared" si="137"/>
        <v>0</v>
      </c>
      <c r="AL269" t="b">
        <f t="shared" si="127"/>
        <v>0</v>
      </c>
      <c r="AM269" t="b">
        <f t="shared" si="128"/>
        <v>0</v>
      </c>
      <c r="AN269" t="b">
        <f t="shared" si="129"/>
        <v>0</v>
      </c>
      <c r="AO269" t="b">
        <f t="shared" si="130"/>
        <v>0</v>
      </c>
      <c r="AP269">
        <f t="shared" si="138"/>
        <v>0</v>
      </c>
      <c r="AQ269" t="b">
        <f t="shared" si="139"/>
        <v>0</v>
      </c>
    </row>
    <row r="270" spans="1:43" x14ac:dyDescent="0.25">
      <c r="A270">
        <v>227</v>
      </c>
      <c r="B270" t="s">
        <v>286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J270" s="1">
        <f t="shared" si="131"/>
        <v>1</v>
      </c>
      <c r="K270">
        <f t="shared" si="112"/>
        <v>1</v>
      </c>
      <c r="M270" t="b">
        <f t="shared" si="113"/>
        <v>0</v>
      </c>
      <c r="N270">
        <f t="shared" si="114"/>
        <v>1</v>
      </c>
      <c r="O270" t="b">
        <f t="shared" si="115"/>
        <v>0</v>
      </c>
      <c r="P270" t="b">
        <f t="shared" si="116"/>
        <v>0</v>
      </c>
      <c r="Q270" t="b">
        <f t="shared" si="117"/>
        <v>0</v>
      </c>
      <c r="R270">
        <f t="shared" si="132"/>
        <v>1</v>
      </c>
      <c r="U270" t="b">
        <f t="shared" si="118"/>
        <v>0</v>
      </c>
      <c r="V270">
        <f t="shared" si="119"/>
        <v>1</v>
      </c>
      <c r="W270" t="b">
        <f t="shared" si="120"/>
        <v>0</v>
      </c>
      <c r="X270" t="b">
        <f t="shared" si="121"/>
        <v>0</v>
      </c>
      <c r="Y270">
        <f t="shared" si="133"/>
        <v>1</v>
      </c>
      <c r="AA270" t="b">
        <f t="shared" si="122"/>
        <v>0</v>
      </c>
      <c r="AB270" t="b">
        <f t="shared" si="134"/>
        <v>0</v>
      </c>
      <c r="AC270" t="b">
        <f t="shared" si="135"/>
        <v>0</v>
      </c>
      <c r="AE270" t="b">
        <f t="shared" si="123"/>
        <v>0</v>
      </c>
      <c r="AF270" t="b">
        <f t="shared" si="124"/>
        <v>0</v>
      </c>
      <c r="AG270" t="b">
        <f t="shared" si="125"/>
        <v>0</v>
      </c>
      <c r="AH270" t="b">
        <f t="shared" si="126"/>
        <v>0</v>
      </c>
      <c r="AI270">
        <f t="shared" si="136"/>
        <v>0</v>
      </c>
      <c r="AJ270" t="b">
        <f t="shared" si="137"/>
        <v>0</v>
      </c>
      <c r="AL270" t="b">
        <f t="shared" si="127"/>
        <v>0</v>
      </c>
      <c r="AM270" t="b">
        <f t="shared" si="128"/>
        <v>0</v>
      </c>
      <c r="AN270" t="b">
        <f t="shared" si="129"/>
        <v>0</v>
      </c>
      <c r="AO270" t="b">
        <f t="shared" si="130"/>
        <v>0</v>
      </c>
      <c r="AP270">
        <f t="shared" si="138"/>
        <v>0</v>
      </c>
      <c r="AQ270" t="b">
        <f t="shared" si="139"/>
        <v>0</v>
      </c>
    </row>
    <row r="271" spans="1:43" x14ac:dyDescent="0.25">
      <c r="A271">
        <v>226</v>
      </c>
      <c r="B271" t="s">
        <v>302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0</v>
      </c>
      <c r="J271" s="1">
        <f t="shared" si="131"/>
        <v>1</v>
      </c>
      <c r="K271">
        <f t="shared" si="112"/>
        <v>1</v>
      </c>
      <c r="M271" t="b">
        <f t="shared" si="113"/>
        <v>0</v>
      </c>
      <c r="N271">
        <f t="shared" si="114"/>
        <v>1</v>
      </c>
      <c r="O271" t="b">
        <f t="shared" si="115"/>
        <v>0</v>
      </c>
      <c r="P271" t="b">
        <f t="shared" si="116"/>
        <v>0</v>
      </c>
      <c r="Q271" t="b">
        <f t="shared" si="117"/>
        <v>0</v>
      </c>
      <c r="R271">
        <f t="shared" si="132"/>
        <v>1</v>
      </c>
      <c r="U271" t="b">
        <f t="shared" si="118"/>
        <v>0</v>
      </c>
      <c r="V271">
        <f t="shared" si="119"/>
        <v>1</v>
      </c>
      <c r="W271" t="b">
        <f t="shared" si="120"/>
        <v>0</v>
      </c>
      <c r="X271" t="b">
        <f t="shared" si="121"/>
        <v>0</v>
      </c>
      <c r="Y271">
        <f t="shared" si="133"/>
        <v>1</v>
      </c>
      <c r="AA271" t="b">
        <f t="shared" si="122"/>
        <v>0</v>
      </c>
      <c r="AB271" t="b">
        <f t="shared" si="134"/>
        <v>0</v>
      </c>
      <c r="AC271" t="b">
        <f t="shared" si="135"/>
        <v>0</v>
      </c>
      <c r="AE271" t="b">
        <f t="shared" si="123"/>
        <v>0</v>
      </c>
      <c r="AF271" t="b">
        <f t="shared" si="124"/>
        <v>0</v>
      </c>
      <c r="AG271" t="b">
        <f t="shared" si="125"/>
        <v>0</v>
      </c>
      <c r="AH271" t="b">
        <f t="shared" si="126"/>
        <v>0</v>
      </c>
      <c r="AI271">
        <f t="shared" si="136"/>
        <v>0</v>
      </c>
      <c r="AJ271" t="b">
        <f t="shared" si="137"/>
        <v>0</v>
      </c>
      <c r="AL271" t="b">
        <f t="shared" si="127"/>
        <v>0</v>
      </c>
      <c r="AM271" t="b">
        <f t="shared" si="128"/>
        <v>0</v>
      </c>
      <c r="AN271" t="b">
        <f t="shared" si="129"/>
        <v>0</v>
      </c>
      <c r="AO271" t="b">
        <f t="shared" si="130"/>
        <v>0</v>
      </c>
      <c r="AP271">
        <f t="shared" si="138"/>
        <v>0</v>
      </c>
      <c r="AQ271" t="b">
        <f t="shared" si="139"/>
        <v>0</v>
      </c>
    </row>
    <row r="272" spans="1:43" x14ac:dyDescent="0.25">
      <c r="A272">
        <v>272</v>
      </c>
      <c r="B272" t="s">
        <v>348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J272" s="1">
        <f t="shared" si="131"/>
        <v>1</v>
      </c>
      <c r="K272">
        <f t="shared" si="112"/>
        <v>1</v>
      </c>
      <c r="M272" t="b">
        <f t="shared" si="113"/>
        <v>0</v>
      </c>
      <c r="N272">
        <f t="shared" si="114"/>
        <v>1</v>
      </c>
      <c r="O272" t="b">
        <f t="shared" si="115"/>
        <v>0</v>
      </c>
      <c r="P272" t="b">
        <f t="shared" si="116"/>
        <v>0</v>
      </c>
      <c r="Q272" t="b">
        <f t="shared" si="117"/>
        <v>0</v>
      </c>
      <c r="R272">
        <f t="shared" si="132"/>
        <v>1</v>
      </c>
      <c r="U272" t="b">
        <f t="shared" si="118"/>
        <v>0</v>
      </c>
      <c r="V272">
        <f t="shared" si="119"/>
        <v>1</v>
      </c>
      <c r="W272" t="b">
        <f t="shared" si="120"/>
        <v>0</v>
      </c>
      <c r="X272" t="b">
        <f t="shared" si="121"/>
        <v>0</v>
      </c>
      <c r="Y272">
        <f t="shared" si="133"/>
        <v>1</v>
      </c>
      <c r="AA272" t="b">
        <f t="shared" si="122"/>
        <v>0</v>
      </c>
      <c r="AB272" t="b">
        <f t="shared" si="134"/>
        <v>0</v>
      </c>
      <c r="AC272" t="b">
        <f t="shared" si="135"/>
        <v>0</v>
      </c>
      <c r="AE272" t="b">
        <f t="shared" si="123"/>
        <v>0</v>
      </c>
      <c r="AF272" t="b">
        <f t="shared" si="124"/>
        <v>0</v>
      </c>
      <c r="AG272" t="b">
        <f t="shared" si="125"/>
        <v>0</v>
      </c>
      <c r="AH272" t="b">
        <f t="shared" si="126"/>
        <v>0</v>
      </c>
      <c r="AI272">
        <f t="shared" si="136"/>
        <v>0</v>
      </c>
      <c r="AJ272" t="b">
        <f t="shared" si="137"/>
        <v>0</v>
      </c>
      <c r="AL272" t="b">
        <f t="shared" si="127"/>
        <v>0</v>
      </c>
      <c r="AM272" t="b">
        <f t="shared" si="128"/>
        <v>0</v>
      </c>
      <c r="AN272" t="b">
        <f t="shared" si="129"/>
        <v>0</v>
      </c>
      <c r="AO272" t="b">
        <f t="shared" si="130"/>
        <v>0</v>
      </c>
      <c r="AP272">
        <f t="shared" si="138"/>
        <v>0</v>
      </c>
      <c r="AQ272" t="b">
        <f t="shared" si="139"/>
        <v>0</v>
      </c>
    </row>
    <row r="273" spans="1:44" x14ac:dyDescent="0.25">
      <c r="A273">
        <v>257</v>
      </c>
      <c r="B273" t="s">
        <v>276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0</v>
      </c>
      <c r="J273" s="1">
        <f t="shared" si="131"/>
        <v>1</v>
      </c>
      <c r="K273">
        <f t="shared" si="112"/>
        <v>1</v>
      </c>
      <c r="M273" t="b">
        <f t="shared" si="113"/>
        <v>0</v>
      </c>
      <c r="N273">
        <f t="shared" si="114"/>
        <v>1</v>
      </c>
      <c r="O273" t="b">
        <f t="shared" si="115"/>
        <v>0</v>
      </c>
      <c r="P273" t="b">
        <f t="shared" si="116"/>
        <v>0</v>
      </c>
      <c r="Q273" t="b">
        <f t="shared" si="117"/>
        <v>0</v>
      </c>
      <c r="R273">
        <f t="shared" si="132"/>
        <v>1</v>
      </c>
      <c r="U273" t="b">
        <f t="shared" si="118"/>
        <v>0</v>
      </c>
      <c r="V273">
        <f t="shared" si="119"/>
        <v>1</v>
      </c>
      <c r="W273" t="b">
        <f t="shared" si="120"/>
        <v>0</v>
      </c>
      <c r="X273" t="b">
        <f t="shared" si="121"/>
        <v>0</v>
      </c>
      <c r="Y273">
        <f t="shared" si="133"/>
        <v>1</v>
      </c>
      <c r="AA273" t="b">
        <f t="shared" si="122"/>
        <v>0</v>
      </c>
      <c r="AB273" t="b">
        <f t="shared" si="134"/>
        <v>0</v>
      </c>
      <c r="AC273" t="b">
        <f t="shared" si="135"/>
        <v>0</v>
      </c>
      <c r="AE273" t="b">
        <f t="shared" si="123"/>
        <v>0</v>
      </c>
      <c r="AF273" t="b">
        <f t="shared" si="124"/>
        <v>0</v>
      </c>
      <c r="AG273" t="b">
        <f t="shared" si="125"/>
        <v>0</v>
      </c>
      <c r="AH273" t="b">
        <f t="shared" si="126"/>
        <v>0</v>
      </c>
      <c r="AI273">
        <f t="shared" si="136"/>
        <v>0</v>
      </c>
      <c r="AJ273" t="b">
        <f t="shared" si="137"/>
        <v>0</v>
      </c>
      <c r="AL273" t="b">
        <f t="shared" si="127"/>
        <v>0</v>
      </c>
      <c r="AM273" t="b">
        <f t="shared" si="128"/>
        <v>0</v>
      </c>
      <c r="AN273" t="b">
        <f t="shared" si="129"/>
        <v>0</v>
      </c>
      <c r="AO273" t="b">
        <f t="shared" si="130"/>
        <v>0</v>
      </c>
      <c r="AP273">
        <f t="shared" si="138"/>
        <v>0</v>
      </c>
      <c r="AQ273" t="b">
        <f t="shared" si="139"/>
        <v>0</v>
      </c>
    </row>
    <row r="274" spans="1:44" x14ac:dyDescent="0.25">
      <c r="A274">
        <v>88</v>
      </c>
      <c r="B274" t="s">
        <v>142</v>
      </c>
      <c r="C274">
        <v>2</v>
      </c>
      <c r="D274">
        <v>5</v>
      </c>
      <c r="E274">
        <v>0</v>
      </c>
      <c r="F274">
        <v>0</v>
      </c>
      <c r="G274">
        <v>0</v>
      </c>
      <c r="H274">
        <v>0</v>
      </c>
      <c r="J274" s="1">
        <f t="shared" si="131"/>
        <v>5</v>
      </c>
      <c r="K274">
        <f t="shared" si="112"/>
        <v>5</v>
      </c>
      <c r="M274">
        <f t="shared" si="113"/>
        <v>5</v>
      </c>
      <c r="N274" t="b">
        <f t="shared" si="114"/>
        <v>0</v>
      </c>
      <c r="O274" t="b">
        <f t="shared" si="115"/>
        <v>0</v>
      </c>
      <c r="P274" t="b">
        <f t="shared" si="116"/>
        <v>0</v>
      </c>
      <c r="Q274" t="b">
        <f t="shared" si="117"/>
        <v>0</v>
      </c>
      <c r="R274">
        <f t="shared" si="132"/>
        <v>1</v>
      </c>
      <c r="U274">
        <f t="shared" si="118"/>
        <v>5</v>
      </c>
      <c r="V274" t="b">
        <f t="shared" si="119"/>
        <v>0</v>
      </c>
      <c r="W274" t="b">
        <f t="shared" si="120"/>
        <v>0</v>
      </c>
      <c r="X274" t="b">
        <f t="shared" si="121"/>
        <v>0</v>
      </c>
      <c r="Y274">
        <f t="shared" si="133"/>
        <v>1</v>
      </c>
      <c r="AA274" t="b">
        <f t="shared" si="122"/>
        <v>0</v>
      </c>
      <c r="AB274" t="b">
        <f t="shared" si="134"/>
        <v>0</v>
      </c>
      <c r="AC274" t="b">
        <f t="shared" si="135"/>
        <v>0</v>
      </c>
      <c r="AE274" t="b">
        <f t="shared" si="123"/>
        <v>0</v>
      </c>
      <c r="AF274" t="b">
        <f t="shared" si="124"/>
        <v>0</v>
      </c>
      <c r="AG274" t="b">
        <f t="shared" si="125"/>
        <v>0</v>
      </c>
      <c r="AH274" t="b">
        <f t="shared" si="126"/>
        <v>0</v>
      </c>
      <c r="AI274">
        <f t="shared" si="136"/>
        <v>0</v>
      </c>
      <c r="AJ274" t="b">
        <f t="shared" si="137"/>
        <v>0</v>
      </c>
      <c r="AL274" t="b">
        <f t="shared" si="127"/>
        <v>0</v>
      </c>
      <c r="AM274" t="b">
        <f t="shared" si="128"/>
        <v>0</v>
      </c>
      <c r="AN274" t="b">
        <f t="shared" si="129"/>
        <v>0</v>
      </c>
      <c r="AO274" t="b">
        <f t="shared" si="130"/>
        <v>0</v>
      </c>
      <c r="AP274">
        <f t="shared" si="138"/>
        <v>0</v>
      </c>
      <c r="AQ274" t="b">
        <f t="shared" si="139"/>
        <v>0</v>
      </c>
    </row>
    <row r="275" spans="1:44" x14ac:dyDescent="0.25">
      <c r="A275">
        <v>146</v>
      </c>
      <c r="B275" t="s">
        <v>115</v>
      </c>
      <c r="C275">
        <v>8</v>
      </c>
      <c r="D275">
        <v>4</v>
      </c>
      <c r="E275">
        <v>0</v>
      </c>
      <c r="F275">
        <v>0</v>
      </c>
      <c r="G275">
        <v>0</v>
      </c>
      <c r="H275">
        <v>0</v>
      </c>
      <c r="J275" s="1">
        <f t="shared" si="131"/>
        <v>4</v>
      </c>
      <c r="K275">
        <f t="shared" si="112"/>
        <v>4</v>
      </c>
      <c r="M275">
        <f t="shared" si="113"/>
        <v>4</v>
      </c>
      <c r="N275" t="b">
        <f t="shared" si="114"/>
        <v>0</v>
      </c>
      <c r="O275" t="b">
        <f t="shared" si="115"/>
        <v>0</v>
      </c>
      <c r="P275" t="b">
        <f t="shared" si="116"/>
        <v>0</v>
      </c>
      <c r="Q275" t="b">
        <f t="shared" si="117"/>
        <v>0</v>
      </c>
      <c r="R275">
        <f t="shared" si="132"/>
        <v>1</v>
      </c>
      <c r="U275">
        <f t="shared" si="118"/>
        <v>4</v>
      </c>
      <c r="V275" t="b">
        <f t="shared" si="119"/>
        <v>0</v>
      </c>
      <c r="W275" t="b">
        <f t="shared" si="120"/>
        <v>0</v>
      </c>
      <c r="X275" t="b">
        <f t="shared" si="121"/>
        <v>0</v>
      </c>
      <c r="Y275">
        <f t="shared" si="133"/>
        <v>1</v>
      </c>
      <c r="AA275" t="b">
        <f t="shared" si="122"/>
        <v>0</v>
      </c>
      <c r="AB275" t="b">
        <f t="shared" si="134"/>
        <v>0</v>
      </c>
      <c r="AC275" t="b">
        <f t="shared" si="135"/>
        <v>0</v>
      </c>
      <c r="AE275" t="b">
        <f t="shared" si="123"/>
        <v>0</v>
      </c>
      <c r="AF275" t="b">
        <f t="shared" si="124"/>
        <v>0</v>
      </c>
      <c r="AG275" t="b">
        <f t="shared" si="125"/>
        <v>0</v>
      </c>
      <c r="AH275" t="b">
        <f t="shared" si="126"/>
        <v>0</v>
      </c>
      <c r="AI275">
        <f t="shared" si="136"/>
        <v>0</v>
      </c>
      <c r="AJ275" t="b">
        <f t="shared" si="137"/>
        <v>0</v>
      </c>
      <c r="AL275" t="b">
        <f t="shared" si="127"/>
        <v>0</v>
      </c>
      <c r="AM275" t="b">
        <f t="shared" si="128"/>
        <v>0</v>
      </c>
      <c r="AN275" t="b">
        <f t="shared" si="129"/>
        <v>0</v>
      </c>
      <c r="AO275" t="b">
        <f t="shared" si="130"/>
        <v>0</v>
      </c>
      <c r="AP275">
        <f t="shared" si="138"/>
        <v>0</v>
      </c>
      <c r="AQ275" t="b">
        <f t="shared" si="139"/>
        <v>0</v>
      </c>
    </row>
    <row r="276" spans="1:44" x14ac:dyDescent="0.25">
      <c r="A276">
        <v>132</v>
      </c>
      <c r="B276" t="s">
        <v>330</v>
      </c>
      <c r="C276">
        <v>2</v>
      </c>
      <c r="D276">
        <v>4</v>
      </c>
      <c r="E276">
        <v>0</v>
      </c>
      <c r="F276">
        <v>0</v>
      </c>
      <c r="G276">
        <v>0</v>
      </c>
      <c r="H276">
        <v>0</v>
      </c>
      <c r="J276" s="1">
        <f t="shared" si="131"/>
        <v>4</v>
      </c>
      <c r="K276">
        <f t="shared" si="112"/>
        <v>4</v>
      </c>
      <c r="M276">
        <f t="shared" si="113"/>
        <v>4</v>
      </c>
      <c r="N276" t="b">
        <f t="shared" si="114"/>
        <v>0</v>
      </c>
      <c r="O276" t="b">
        <f t="shared" si="115"/>
        <v>0</v>
      </c>
      <c r="P276" t="b">
        <f t="shared" si="116"/>
        <v>0</v>
      </c>
      <c r="Q276" t="b">
        <f t="shared" si="117"/>
        <v>0</v>
      </c>
      <c r="R276">
        <f t="shared" si="132"/>
        <v>1</v>
      </c>
      <c r="U276">
        <f t="shared" si="118"/>
        <v>4</v>
      </c>
      <c r="V276" t="b">
        <f t="shared" si="119"/>
        <v>0</v>
      </c>
      <c r="W276" t="b">
        <f t="shared" si="120"/>
        <v>0</v>
      </c>
      <c r="X276" t="b">
        <f t="shared" si="121"/>
        <v>0</v>
      </c>
      <c r="Y276">
        <f t="shared" si="133"/>
        <v>1</v>
      </c>
      <c r="AA276" t="b">
        <f t="shared" si="122"/>
        <v>0</v>
      </c>
      <c r="AB276" t="b">
        <f t="shared" si="134"/>
        <v>0</v>
      </c>
      <c r="AC276" t="b">
        <f t="shared" si="135"/>
        <v>0</v>
      </c>
      <c r="AE276" t="b">
        <f t="shared" si="123"/>
        <v>0</v>
      </c>
      <c r="AF276" t="b">
        <f t="shared" si="124"/>
        <v>0</v>
      </c>
      <c r="AG276" t="b">
        <f t="shared" si="125"/>
        <v>0</v>
      </c>
      <c r="AH276" t="b">
        <f t="shared" si="126"/>
        <v>0</v>
      </c>
      <c r="AI276">
        <f t="shared" si="136"/>
        <v>0</v>
      </c>
      <c r="AJ276" t="b">
        <f t="shared" si="137"/>
        <v>0</v>
      </c>
      <c r="AL276" t="b">
        <f t="shared" si="127"/>
        <v>0</v>
      </c>
      <c r="AM276" t="b">
        <f t="shared" si="128"/>
        <v>0</v>
      </c>
      <c r="AN276" t="b">
        <f t="shared" si="129"/>
        <v>0</v>
      </c>
      <c r="AO276" t="b">
        <f t="shared" si="130"/>
        <v>0</v>
      </c>
      <c r="AP276">
        <f t="shared" si="138"/>
        <v>0</v>
      </c>
      <c r="AQ276" t="b">
        <f t="shared" si="139"/>
        <v>0</v>
      </c>
    </row>
    <row r="277" spans="1:44" x14ac:dyDescent="0.25">
      <c r="A277">
        <v>169</v>
      </c>
      <c r="B277" t="s">
        <v>170</v>
      </c>
      <c r="C277">
        <v>5</v>
      </c>
      <c r="D277">
        <v>3</v>
      </c>
      <c r="E277">
        <v>0</v>
      </c>
      <c r="F277">
        <v>0</v>
      </c>
      <c r="G277">
        <v>0</v>
      </c>
      <c r="H277">
        <v>0</v>
      </c>
      <c r="J277" s="1">
        <f t="shared" si="131"/>
        <v>3</v>
      </c>
      <c r="K277">
        <f t="shared" si="112"/>
        <v>3</v>
      </c>
      <c r="M277">
        <f t="shared" si="113"/>
        <v>3</v>
      </c>
      <c r="N277" t="b">
        <f t="shared" si="114"/>
        <v>0</v>
      </c>
      <c r="O277" t="b">
        <f t="shared" si="115"/>
        <v>0</v>
      </c>
      <c r="P277" t="b">
        <f t="shared" si="116"/>
        <v>0</v>
      </c>
      <c r="Q277" t="b">
        <f t="shared" si="117"/>
        <v>0</v>
      </c>
      <c r="R277">
        <f t="shared" si="132"/>
        <v>1</v>
      </c>
      <c r="U277">
        <f t="shared" si="118"/>
        <v>3</v>
      </c>
      <c r="V277" t="b">
        <f t="shared" si="119"/>
        <v>0</v>
      </c>
      <c r="W277" t="b">
        <f t="shared" si="120"/>
        <v>0</v>
      </c>
      <c r="X277" t="b">
        <f t="shared" si="121"/>
        <v>0</v>
      </c>
      <c r="Y277">
        <f t="shared" si="133"/>
        <v>1</v>
      </c>
      <c r="AA277" t="b">
        <f t="shared" si="122"/>
        <v>0</v>
      </c>
      <c r="AB277" t="b">
        <f t="shared" si="134"/>
        <v>0</v>
      </c>
      <c r="AC277" t="b">
        <f t="shared" si="135"/>
        <v>0</v>
      </c>
      <c r="AE277" t="b">
        <f t="shared" si="123"/>
        <v>0</v>
      </c>
      <c r="AF277" t="b">
        <f t="shared" si="124"/>
        <v>0</v>
      </c>
      <c r="AG277" t="b">
        <f t="shared" si="125"/>
        <v>0</v>
      </c>
      <c r="AH277" t="b">
        <f t="shared" si="126"/>
        <v>0</v>
      </c>
      <c r="AI277">
        <f t="shared" si="136"/>
        <v>0</v>
      </c>
      <c r="AJ277" t="b">
        <f t="shared" si="137"/>
        <v>0</v>
      </c>
      <c r="AL277" t="b">
        <f t="shared" si="127"/>
        <v>0</v>
      </c>
      <c r="AM277" t="b">
        <f t="shared" si="128"/>
        <v>0</v>
      </c>
      <c r="AN277" t="b">
        <f t="shared" si="129"/>
        <v>0</v>
      </c>
      <c r="AO277" t="b">
        <f t="shared" si="130"/>
        <v>0</v>
      </c>
      <c r="AP277">
        <f t="shared" si="138"/>
        <v>0</v>
      </c>
      <c r="AQ277" t="b">
        <f t="shared" si="139"/>
        <v>0</v>
      </c>
    </row>
    <row r="278" spans="1:44" x14ac:dyDescent="0.25">
      <c r="A278">
        <v>164</v>
      </c>
      <c r="B278" t="s">
        <v>206</v>
      </c>
      <c r="C278">
        <v>4</v>
      </c>
      <c r="D278">
        <v>3</v>
      </c>
      <c r="E278">
        <v>0</v>
      </c>
      <c r="F278">
        <v>0</v>
      </c>
      <c r="G278">
        <v>0</v>
      </c>
      <c r="H278">
        <v>0</v>
      </c>
      <c r="J278" s="1">
        <f t="shared" si="131"/>
        <v>3</v>
      </c>
      <c r="K278">
        <f t="shared" si="112"/>
        <v>3</v>
      </c>
      <c r="M278">
        <f t="shared" si="113"/>
        <v>3</v>
      </c>
      <c r="N278" t="b">
        <f t="shared" si="114"/>
        <v>0</v>
      </c>
      <c r="O278" t="b">
        <f t="shared" si="115"/>
        <v>0</v>
      </c>
      <c r="P278" t="b">
        <f t="shared" si="116"/>
        <v>0</v>
      </c>
      <c r="Q278" t="b">
        <f t="shared" si="117"/>
        <v>0</v>
      </c>
      <c r="R278">
        <f t="shared" si="132"/>
        <v>1</v>
      </c>
      <c r="U278">
        <f t="shared" si="118"/>
        <v>3</v>
      </c>
      <c r="V278" t="b">
        <f t="shared" si="119"/>
        <v>0</v>
      </c>
      <c r="W278" t="b">
        <f t="shared" si="120"/>
        <v>0</v>
      </c>
      <c r="X278" t="b">
        <f t="shared" si="121"/>
        <v>0</v>
      </c>
      <c r="Y278">
        <f t="shared" si="133"/>
        <v>1</v>
      </c>
      <c r="AA278" t="b">
        <f t="shared" si="122"/>
        <v>0</v>
      </c>
      <c r="AB278" t="b">
        <f t="shared" si="134"/>
        <v>0</v>
      </c>
      <c r="AC278" t="b">
        <f t="shared" si="135"/>
        <v>0</v>
      </c>
      <c r="AE278" t="b">
        <f t="shared" si="123"/>
        <v>0</v>
      </c>
      <c r="AF278" t="b">
        <f t="shared" si="124"/>
        <v>0</v>
      </c>
      <c r="AG278" t="b">
        <f t="shared" si="125"/>
        <v>0</v>
      </c>
      <c r="AH278" t="b">
        <f t="shared" si="126"/>
        <v>0</v>
      </c>
      <c r="AI278">
        <f t="shared" si="136"/>
        <v>0</v>
      </c>
      <c r="AJ278" t="b">
        <f t="shared" si="137"/>
        <v>0</v>
      </c>
      <c r="AL278" t="b">
        <f t="shared" si="127"/>
        <v>0</v>
      </c>
      <c r="AM278" t="b">
        <f t="shared" si="128"/>
        <v>0</v>
      </c>
      <c r="AN278" t="b">
        <f t="shared" si="129"/>
        <v>0</v>
      </c>
      <c r="AO278" t="b">
        <f t="shared" si="130"/>
        <v>0</v>
      </c>
      <c r="AP278">
        <f t="shared" si="138"/>
        <v>0</v>
      </c>
      <c r="AQ278" t="b">
        <f t="shared" si="139"/>
        <v>0</v>
      </c>
    </row>
    <row r="279" spans="1:44" x14ac:dyDescent="0.25">
      <c r="A279">
        <v>264</v>
      </c>
      <c r="B279" t="s">
        <v>352</v>
      </c>
      <c r="C279">
        <v>1</v>
      </c>
      <c r="D279">
        <v>3</v>
      </c>
      <c r="E279">
        <v>0</v>
      </c>
      <c r="F279">
        <v>0</v>
      </c>
      <c r="G279">
        <v>0</v>
      </c>
      <c r="H279">
        <v>0</v>
      </c>
      <c r="J279" s="1">
        <f t="shared" si="131"/>
        <v>3</v>
      </c>
      <c r="K279">
        <f t="shared" si="112"/>
        <v>3</v>
      </c>
      <c r="M279">
        <f t="shared" si="113"/>
        <v>3</v>
      </c>
      <c r="N279" t="b">
        <f t="shared" si="114"/>
        <v>0</v>
      </c>
      <c r="O279" t="b">
        <f t="shared" si="115"/>
        <v>0</v>
      </c>
      <c r="P279" t="b">
        <f t="shared" si="116"/>
        <v>0</v>
      </c>
      <c r="Q279" t="b">
        <f t="shared" si="117"/>
        <v>0</v>
      </c>
      <c r="R279">
        <f t="shared" si="132"/>
        <v>1</v>
      </c>
      <c r="U279">
        <f t="shared" si="118"/>
        <v>3</v>
      </c>
      <c r="V279" t="b">
        <f t="shared" si="119"/>
        <v>0</v>
      </c>
      <c r="W279" t="b">
        <f t="shared" si="120"/>
        <v>0</v>
      </c>
      <c r="X279" t="b">
        <f t="shared" si="121"/>
        <v>0</v>
      </c>
      <c r="Y279">
        <f t="shared" si="133"/>
        <v>1</v>
      </c>
      <c r="AA279" t="b">
        <f t="shared" si="122"/>
        <v>0</v>
      </c>
      <c r="AB279" t="b">
        <f t="shared" si="134"/>
        <v>0</v>
      </c>
      <c r="AC279" t="b">
        <f t="shared" si="135"/>
        <v>0</v>
      </c>
      <c r="AE279" t="b">
        <f t="shared" si="123"/>
        <v>0</v>
      </c>
      <c r="AF279" t="b">
        <f t="shared" si="124"/>
        <v>0</v>
      </c>
      <c r="AG279" t="b">
        <f t="shared" si="125"/>
        <v>0</v>
      </c>
      <c r="AH279" t="b">
        <f t="shared" si="126"/>
        <v>0</v>
      </c>
      <c r="AI279">
        <f t="shared" si="136"/>
        <v>0</v>
      </c>
      <c r="AJ279" t="b">
        <f t="shared" si="137"/>
        <v>0</v>
      </c>
      <c r="AL279" t="b">
        <f t="shared" si="127"/>
        <v>0</v>
      </c>
      <c r="AM279" t="b">
        <f t="shared" si="128"/>
        <v>0</v>
      </c>
      <c r="AN279" t="b">
        <f t="shared" si="129"/>
        <v>0</v>
      </c>
      <c r="AO279" t="b">
        <f t="shared" si="130"/>
        <v>0</v>
      </c>
      <c r="AP279">
        <f t="shared" si="138"/>
        <v>0</v>
      </c>
      <c r="AQ279" t="b">
        <f t="shared" si="139"/>
        <v>0</v>
      </c>
    </row>
    <row r="280" spans="1:44" x14ac:dyDescent="0.25">
      <c r="A280">
        <v>198</v>
      </c>
      <c r="B280" t="s">
        <v>242</v>
      </c>
      <c r="C280">
        <v>3</v>
      </c>
      <c r="D280">
        <v>2</v>
      </c>
      <c r="E280">
        <v>0</v>
      </c>
      <c r="F280">
        <v>0</v>
      </c>
      <c r="G280">
        <v>0</v>
      </c>
      <c r="H280">
        <v>0</v>
      </c>
      <c r="J280" s="1">
        <f t="shared" si="131"/>
        <v>2</v>
      </c>
      <c r="K280">
        <f t="shared" si="112"/>
        <v>2</v>
      </c>
      <c r="M280">
        <f t="shared" si="113"/>
        <v>2</v>
      </c>
      <c r="N280" t="b">
        <f t="shared" si="114"/>
        <v>0</v>
      </c>
      <c r="O280" t="b">
        <f t="shared" si="115"/>
        <v>0</v>
      </c>
      <c r="P280" t="b">
        <f t="shared" si="116"/>
        <v>0</v>
      </c>
      <c r="Q280" t="b">
        <f t="shared" si="117"/>
        <v>0</v>
      </c>
      <c r="R280">
        <f t="shared" si="132"/>
        <v>1</v>
      </c>
      <c r="U280">
        <f t="shared" si="118"/>
        <v>2</v>
      </c>
      <c r="V280" t="b">
        <f t="shared" si="119"/>
        <v>0</v>
      </c>
      <c r="W280" t="b">
        <f t="shared" si="120"/>
        <v>0</v>
      </c>
      <c r="X280" t="b">
        <f t="shared" si="121"/>
        <v>0</v>
      </c>
      <c r="Y280">
        <f t="shared" si="133"/>
        <v>1</v>
      </c>
      <c r="AA280" t="b">
        <f t="shared" si="122"/>
        <v>0</v>
      </c>
      <c r="AB280" t="b">
        <f t="shared" si="134"/>
        <v>0</v>
      </c>
      <c r="AC280" t="b">
        <f t="shared" si="135"/>
        <v>0</v>
      </c>
      <c r="AE280" t="b">
        <f t="shared" si="123"/>
        <v>0</v>
      </c>
      <c r="AF280" t="b">
        <f t="shared" si="124"/>
        <v>0</v>
      </c>
      <c r="AG280" t="b">
        <f t="shared" si="125"/>
        <v>0</v>
      </c>
      <c r="AH280" t="b">
        <f t="shared" si="126"/>
        <v>0</v>
      </c>
      <c r="AI280">
        <f t="shared" si="136"/>
        <v>0</v>
      </c>
      <c r="AJ280" t="b">
        <f t="shared" si="137"/>
        <v>0</v>
      </c>
      <c r="AL280" t="b">
        <f t="shared" si="127"/>
        <v>0</v>
      </c>
      <c r="AM280" t="b">
        <f t="shared" si="128"/>
        <v>0</v>
      </c>
      <c r="AN280" t="b">
        <f t="shared" si="129"/>
        <v>0</v>
      </c>
      <c r="AO280" t="b">
        <f t="shared" si="130"/>
        <v>0</v>
      </c>
      <c r="AP280">
        <f t="shared" si="138"/>
        <v>0</v>
      </c>
      <c r="AQ280" t="b">
        <f t="shared" si="139"/>
        <v>0</v>
      </c>
    </row>
    <row r="281" spans="1:44" x14ac:dyDescent="0.25">
      <c r="A281">
        <v>196</v>
      </c>
      <c r="B281" t="s">
        <v>125</v>
      </c>
      <c r="C281">
        <v>7</v>
      </c>
      <c r="D281">
        <v>2</v>
      </c>
      <c r="E281">
        <v>0</v>
      </c>
      <c r="F281">
        <v>0</v>
      </c>
      <c r="G281">
        <v>0</v>
      </c>
      <c r="H281">
        <v>0</v>
      </c>
      <c r="J281" s="1">
        <f t="shared" si="131"/>
        <v>2</v>
      </c>
      <c r="K281">
        <f t="shared" si="112"/>
        <v>2</v>
      </c>
      <c r="M281">
        <f t="shared" si="113"/>
        <v>2</v>
      </c>
      <c r="N281" t="b">
        <f t="shared" si="114"/>
        <v>0</v>
      </c>
      <c r="O281" t="b">
        <f t="shared" si="115"/>
        <v>0</v>
      </c>
      <c r="P281" t="b">
        <f t="shared" si="116"/>
        <v>0</v>
      </c>
      <c r="Q281" t="b">
        <f t="shared" si="117"/>
        <v>0</v>
      </c>
      <c r="R281">
        <f t="shared" si="132"/>
        <v>1</v>
      </c>
      <c r="U281">
        <f t="shared" si="118"/>
        <v>2</v>
      </c>
      <c r="V281" t="b">
        <f t="shared" si="119"/>
        <v>0</v>
      </c>
      <c r="W281" t="b">
        <f t="shared" si="120"/>
        <v>0</v>
      </c>
      <c r="X281" t="b">
        <f t="shared" si="121"/>
        <v>0</v>
      </c>
      <c r="Y281">
        <f t="shared" si="133"/>
        <v>1</v>
      </c>
      <c r="AA281" t="b">
        <f t="shared" si="122"/>
        <v>0</v>
      </c>
      <c r="AB281" t="b">
        <f t="shared" si="134"/>
        <v>0</v>
      </c>
      <c r="AC281" t="b">
        <f t="shared" si="135"/>
        <v>0</v>
      </c>
      <c r="AE281" t="b">
        <f t="shared" si="123"/>
        <v>0</v>
      </c>
      <c r="AF281" t="b">
        <f t="shared" si="124"/>
        <v>0</v>
      </c>
      <c r="AG281" t="b">
        <f t="shared" si="125"/>
        <v>0</v>
      </c>
      <c r="AH281" t="b">
        <f t="shared" si="126"/>
        <v>0</v>
      </c>
      <c r="AI281">
        <f t="shared" si="136"/>
        <v>0</v>
      </c>
      <c r="AJ281" t="b">
        <f t="shared" si="137"/>
        <v>0</v>
      </c>
      <c r="AL281" t="b">
        <f t="shared" si="127"/>
        <v>0</v>
      </c>
      <c r="AM281" t="b">
        <f t="shared" si="128"/>
        <v>0</v>
      </c>
      <c r="AN281" t="b">
        <f t="shared" si="129"/>
        <v>0</v>
      </c>
      <c r="AO281" t="b">
        <f t="shared" si="130"/>
        <v>0</v>
      </c>
      <c r="AP281">
        <f t="shared" si="138"/>
        <v>0</v>
      </c>
      <c r="AQ281" t="b">
        <f t="shared" si="139"/>
        <v>0</v>
      </c>
    </row>
    <row r="282" spans="1:44" x14ac:dyDescent="0.25">
      <c r="A282">
        <v>187</v>
      </c>
      <c r="B282" t="s">
        <v>163</v>
      </c>
      <c r="C282">
        <v>5</v>
      </c>
      <c r="D282">
        <v>2</v>
      </c>
      <c r="E282">
        <v>0</v>
      </c>
      <c r="F282">
        <v>0</v>
      </c>
      <c r="G282">
        <v>0</v>
      </c>
      <c r="H282">
        <v>0</v>
      </c>
      <c r="J282" s="1">
        <f t="shared" si="131"/>
        <v>2</v>
      </c>
      <c r="K282">
        <f t="shared" si="112"/>
        <v>2</v>
      </c>
      <c r="M282">
        <f t="shared" si="113"/>
        <v>2</v>
      </c>
      <c r="N282" t="b">
        <f t="shared" si="114"/>
        <v>0</v>
      </c>
      <c r="O282" t="b">
        <f t="shared" si="115"/>
        <v>0</v>
      </c>
      <c r="P282" t="b">
        <f t="shared" si="116"/>
        <v>0</v>
      </c>
      <c r="Q282" t="b">
        <f t="shared" si="117"/>
        <v>0</v>
      </c>
      <c r="R282">
        <f t="shared" si="132"/>
        <v>1</v>
      </c>
      <c r="U282">
        <f t="shared" si="118"/>
        <v>2</v>
      </c>
      <c r="V282" t="b">
        <f t="shared" si="119"/>
        <v>0</v>
      </c>
      <c r="W282" t="b">
        <f t="shared" si="120"/>
        <v>0</v>
      </c>
      <c r="X282" t="b">
        <f t="shared" si="121"/>
        <v>0</v>
      </c>
      <c r="Y282">
        <f t="shared" si="133"/>
        <v>1</v>
      </c>
      <c r="AA282" t="b">
        <f t="shared" si="122"/>
        <v>0</v>
      </c>
      <c r="AB282" t="b">
        <f t="shared" si="134"/>
        <v>0</v>
      </c>
      <c r="AC282" t="b">
        <f t="shared" si="135"/>
        <v>0</v>
      </c>
      <c r="AE282" t="b">
        <f t="shared" si="123"/>
        <v>0</v>
      </c>
      <c r="AF282" t="b">
        <f t="shared" si="124"/>
        <v>0</v>
      </c>
      <c r="AG282" t="b">
        <f t="shared" si="125"/>
        <v>0</v>
      </c>
      <c r="AH282" t="b">
        <f t="shared" si="126"/>
        <v>0</v>
      </c>
      <c r="AI282">
        <f t="shared" si="136"/>
        <v>0</v>
      </c>
      <c r="AJ282" t="b">
        <f t="shared" si="137"/>
        <v>0</v>
      </c>
      <c r="AL282" t="b">
        <f t="shared" si="127"/>
        <v>0</v>
      </c>
      <c r="AM282" t="b">
        <f t="shared" si="128"/>
        <v>0</v>
      </c>
      <c r="AN282" t="b">
        <f t="shared" si="129"/>
        <v>0</v>
      </c>
      <c r="AO282" t="b">
        <f t="shared" si="130"/>
        <v>0</v>
      </c>
      <c r="AP282">
        <f t="shared" si="138"/>
        <v>0</v>
      </c>
      <c r="AQ282" t="b">
        <f t="shared" si="139"/>
        <v>0</v>
      </c>
    </row>
    <row r="283" spans="1:44" x14ac:dyDescent="0.25">
      <c r="A283">
        <v>185</v>
      </c>
      <c r="B283" t="s">
        <v>132</v>
      </c>
      <c r="C283">
        <v>6</v>
      </c>
      <c r="D283">
        <v>2</v>
      </c>
      <c r="E283">
        <v>0</v>
      </c>
      <c r="F283">
        <v>0</v>
      </c>
      <c r="G283">
        <v>0</v>
      </c>
      <c r="H283">
        <v>0</v>
      </c>
      <c r="J283" s="1">
        <f t="shared" si="131"/>
        <v>2</v>
      </c>
      <c r="K283">
        <f t="shared" si="112"/>
        <v>2</v>
      </c>
      <c r="M283">
        <f t="shared" si="113"/>
        <v>2</v>
      </c>
      <c r="N283" t="b">
        <f t="shared" si="114"/>
        <v>0</v>
      </c>
      <c r="O283" t="b">
        <f t="shared" si="115"/>
        <v>0</v>
      </c>
      <c r="P283" t="b">
        <f t="shared" si="116"/>
        <v>0</v>
      </c>
      <c r="Q283" t="b">
        <f t="shared" si="117"/>
        <v>0</v>
      </c>
      <c r="R283">
        <f t="shared" si="132"/>
        <v>1</v>
      </c>
      <c r="U283">
        <f t="shared" si="118"/>
        <v>2</v>
      </c>
      <c r="V283" t="b">
        <f t="shared" si="119"/>
        <v>0</v>
      </c>
      <c r="W283" t="b">
        <f t="shared" si="120"/>
        <v>0</v>
      </c>
      <c r="X283" t="b">
        <f t="shared" si="121"/>
        <v>0</v>
      </c>
      <c r="Y283">
        <f t="shared" si="133"/>
        <v>1</v>
      </c>
      <c r="AA283" t="b">
        <f t="shared" si="122"/>
        <v>0</v>
      </c>
      <c r="AB283" t="b">
        <f t="shared" si="134"/>
        <v>0</v>
      </c>
      <c r="AC283" t="b">
        <f t="shared" si="135"/>
        <v>0</v>
      </c>
      <c r="AE283" t="b">
        <f t="shared" si="123"/>
        <v>0</v>
      </c>
      <c r="AF283" t="b">
        <f t="shared" si="124"/>
        <v>0</v>
      </c>
      <c r="AG283" t="b">
        <f t="shared" si="125"/>
        <v>0</v>
      </c>
      <c r="AH283" t="b">
        <f t="shared" si="126"/>
        <v>0</v>
      </c>
      <c r="AI283">
        <f t="shared" si="136"/>
        <v>0</v>
      </c>
      <c r="AJ283" t="b">
        <f t="shared" si="137"/>
        <v>0</v>
      </c>
      <c r="AL283" t="b">
        <f t="shared" si="127"/>
        <v>0</v>
      </c>
      <c r="AM283" t="b">
        <f t="shared" si="128"/>
        <v>0</v>
      </c>
      <c r="AN283" t="b">
        <f t="shared" si="129"/>
        <v>0</v>
      </c>
      <c r="AO283" t="b">
        <f t="shared" si="130"/>
        <v>0</v>
      </c>
      <c r="AP283">
        <f t="shared" si="138"/>
        <v>0</v>
      </c>
      <c r="AQ283" t="b">
        <f t="shared" si="139"/>
        <v>0</v>
      </c>
    </row>
    <row r="284" spans="1:44" x14ac:dyDescent="0.25">
      <c r="B284" t="s">
        <v>345</v>
      </c>
      <c r="C284">
        <v>1</v>
      </c>
      <c r="J284" s="1">
        <f t="shared" si="131"/>
        <v>0</v>
      </c>
      <c r="K284">
        <f t="shared" si="112"/>
        <v>0</v>
      </c>
      <c r="U284" t="s">
        <v>0</v>
      </c>
      <c r="V284" t="s">
        <v>1</v>
      </c>
      <c r="W284" t="s">
        <v>2</v>
      </c>
      <c r="X284" t="s">
        <v>3</v>
      </c>
      <c r="AJ284">
        <f>COUNT(AJ2:AJ283)</f>
        <v>26</v>
      </c>
      <c r="AQ284">
        <f>COUNT(AQ2:AQ283)</f>
        <v>8</v>
      </c>
      <c r="AR284" t="s">
        <v>423</v>
      </c>
    </row>
    <row r="285" spans="1:44" x14ac:dyDescent="0.25">
      <c r="B285" t="s">
        <v>371</v>
      </c>
      <c r="C285">
        <v>1</v>
      </c>
      <c r="J285" s="1">
        <f t="shared" si="131"/>
        <v>0</v>
      </c>
      <c r="K285">
        <f t="shared" si="112"/>
        <v>0</v>
      </c>
      <c r="M285">
        <f>282-COUNTIF(M2:M283,FALSE)</f>
        <v>55</v>
      </c>
      <c r="N285">
        <f>282-COUNTIF(N2:N283,FALSE)</f>
        <v>118</v>
      </c>
      <c r="O285">
        <f>282-COUNTIF(O2:O283,FALSE)</f>
        <v>74</v>
      </c>
      <c r="P285">
        <f>282-COUNTIF(P2:P283,FALSE)</f>
        <v>23</v>
      </c>
      <c r="Q285">
        <f>282-COUNTIF(Q2:Q283,FALSE)</f>
        <v>57</v>
      </c>
      <c r="R285" t="s">
        <v>389</v>
      </c>
      <c r="U285">
        <f>282-COUNTIF(U2:U283,FALSE)</f>
        <v>20</v>
      </c>
      <c r="V285">
        <f>282-COUNTIF(V2:V283,FALSE)</f>
        <v>81</v>
      </c>
      <c r="W285">
        <f>282-COUNTIF(W2:W283,FALSE)</f>
        <v>115</v>
      </c>
      <c r="X285">
        <f>282-COUNTIF(X2:X283,FALSE)</f>
        <v>28</v>
      </c>
      <c r="Z285" t="s">
        <v>393</v>
      </c>
      <c r="AE285">
        <f>SUM(AE2:AE283)</f>
        <v>5</v>
      </c>
      <c r="AF285">
        <f>SUM(AF2:AF283)</f>
        <v>10</v>
      </c>
      <c r="AG285">
        <f>SUM(AG2:AG283)</f>
        <v>16</v>
      </c>
      <c r="AH285">
        <f>SUM(AH2:AH283)</f>
        <v>17</v>
      </c>
      <c r="AI285" t="s">
        <v>422</v>
      </c>
    </row>
    <row r="286" spans="1:44" x14ac:dyDescent="0.25">
      <c r="B286" t="s">
        <v>158</v>
      </c>
      <c r="C286">
        <v>6</v>
      </c>
      <c r="J286" s="1">
        <f t="shared" si="131"/>
        <v>0</v>
      </c>
      <c r="K286">
        <f t="shared" si="112"/>
        <v>0</v>
      </c>
      <c r="M286">
        <f>AVERAGE(M2:M283)</f>
        <v>2.9636363636363638</v>
      </c>
      <c r="N286">
        <f>AVERAGE(N2:N283)</f>
        <v>2.4322033898305087</v>
      </c>
      <c r="O286">
        <f>AVERAGE(O2:O283)</f>
        <v>2.0135135135135136</v>
      </c>
      <c r="P286">
        <f>AVERAGE(P2:P283)</f>
        <v>3.1739130434782608</v>
      </c>
      <c r="Q286">
        <f>AVERAGE(Q2:Q283)</f>
        <v>3.4035087719298245</v>
      </c>
      <c r="R286" t="s">
        <v>390</v>
      </c>
      <c r="U286">
        <f>AVERAGE(U2:U283)</f>
        <v>2.65</v>
      </c>
      <c r="V286">
        <f>AVERAGE(V2:V283)</f>
        <v>2.3333333333333335</v>
      </c>
      <c r="W286">
        <f>AVERAGE(W2:W283)</f>
        <v>2.0434782608695654</v>
      </c>
      <c r="X286">
        <f>AVERAGE(X2:X283)</f>
        <v>3</v>
      </c>
      <c r="Z286" t="s">
        <v>399</v>
      </c>
      <c r="AL286">
        <f>SUM(AL2:AL283)</f>
        <v>0</v>
      </c>
      <c r="AM286">
        <f>SUM(AM2:AM283)</f>
        <v>5</v>
      </c>
      <c r="AN286">
        <f>SUM(AN2:AN283)</f>
        <v>2</v>
      </c>
      <c r="AO286">
        <f>SUM(AO2:AO283)</f>
        <v>4</v>
      </c>
    </row>
    <row r="287" spans="1:44" x14ac:dyDescent="0.25">
      <c r="B287" t="s">
        <v>309</v>
      </c>
      <c r="C287">
        <v>2</v>
      </c>
      <c r="J287" s="1">
        <f t="shared" si="131"/>
        <v>0</v>
      </c>
      <c r="K287">
        <f t="shared" si="112"/>
        <v>0</v>
      </c>
      <c r="M287">
        <v>55</v>
      </c>
      <c r="N287">
        <v>153</v>
      </c>
      <c r="O287">
        <v>146</v>
      </c>
      <c r="P287">
        <v>54</v>
      </c>
      <c r="Q287">
        <v>83</v>
      </c>
      <c r="R287" t="s">
        <v>386</v>
      </c>
      <c r="U287">
        <v>55</v>
      </c>
      <c r="V287">
        <v>153</v>
      </c>
      <c r="W287">
        <v>146</v>
      </c>
      <c r="X287">
        <v>54</v>
      </c>
    </row>
    <row r="288" spans="1:44" x14ac:dyDescent="0.25">
      <c r="B288" t="s">
        <v>268</v>
      </c>
      <c r="C288">
        <v>3</v>
      </c>
      <c r="J288" s="1">
        <f t="shared" si="131"/>
        <v>0</v>
      </c>
      <c r="K288">
        <f t="shared" si="112"/>
        <v>0</v>
      </c>
      <c r="M288">
        <f>M285/M287</f>
        <v>1</v>
      </c>
      <c r="N288">
        <f>N285/N287</f>
        <v>0.77124183006535951</v>
      </c>
      <c r="O288">
        <f>O285/O287</f>
        <v>0.50684931506849318</v>
      </c>
      <c r="P288">
        <f>P285/P287</f>
        <v>0.42592592592592593</v>
      </c>
      <c r="Q288">
        <f>Q285/Q287</f>
        <v>0.68674698795180722</v>
      </c>
      <c r="U288">
        <f>U285/U287</f>
        <v>0.36363636363636365</v>
      </c>
      <c r="V288">
        <f>V285/V287</f>
        <v>0.52941176470588236</v>
      </c>
      <c r="W288">
        <f>W285/W287</f>
        <v>0.78767123287671237</v>
      </c>
      <c r="X288">
        <f>X285/X287</f>
        <v>0.51851851851851849</v>
      </c>
    </row>
    <row r="289" spans="2:26" x14ac:dyDescent="0.25">
      <c r="B289" t="s">
        <v>335</v>
      </c>
      <c r="C289">
        <v>2</v>
      </c>
      <c r="J289" s="1">
        <f t="shared" si="131"/>
        <v>0</v>
      </c>
      <c r="K289">
        <f t="shared" si="112"/>
        <v>0</v>
      </c>
      <c r="R289">
        <f>COUNTIF(R2:R283,2)</f>
        <v>43</v>
      </c>
      <c r="S289" t="s">
        <v>391</v>
      </c>
      <c r="U289" t="s">
        <v>400</v>
      </c>
      <c r="Y289">
        <f>COUNTIF($Y$2:$Y$283,0)</f>
        <v>49</v>
      </c>
      <c r="Z289" t="s">
        <v>394</v>
      </c>
    </row>
    <row r="290" spans="2:26" x14ac:dyDescent="0.25">
      <c r="B290" t="s">
        <v>221</v>
      </c>
      <c r="C290">
        <v>4</v>
      </c>
      <c r="J290" s="1">
        <f t="shared" si="131"/>
        <v>0</v>
      </c>
      <c r="K290">
        <f t="shared" si="112"/>
        <v>0</v>
      </c>
      <c r="R290">
        <v>1</v>
      </c>
      <c r="S290" t="s">
        <v>392</v>
      </c>
      <c r="Y290">
        <f>COUNTIF($Y$2:$Y$283,1)</f>
        <v>222</v>
      </c>
      <c r="Z290" t="s">
        <v>395</v>
      </c>
    </row>
    <row r="291" spans="2:26" x14ac:dyDescent="0.25">
      <c r="B291" t="s">
        <v>369</v>
      </c>
      <c r="C291">
        <v>1</v>
      </c>
      <c r="J291" s="1">
        <f t="shared" si="131"/>
        <v>0</v>
      </c>
      <c r="K291">
        <f t="shared" si="112"/>
        <v>0</v>
      </c>
      <c r="M291" t="s">
        <v>411</v>
      </c>
      <c r="Y291">
        <f>COUNTIF($Y$2:$Y$283,2)</f>
        <v>11</v>
      </c>
      <c r="Z291" t="s">
        <v>396</v>
      </c>
    </row>
    <row r="292" spans="2:26" x14ac:dyDescent="0.25">
      <c r="B292" t="s">
        <v>266</v>
      </c>
      <c r="C292">
        <v>3</v>
      </c>
      <c r="J292" s="1">
        <f t="shared" si="131"/>
        <v>0</v>
      </c>
      <c r="K292">
        <f t="shared" si="112"/>
        <v>0</v>
      </c>
      <c r="M292" t="s">
        <v>0</v>
      </c>
      <c r="N292" t="s">
        <v>1</v>
      </c>
      <c r="O292" t="s">
        <v>2</v>
      </c>
      <c r="P292" t="s">
        <v>3</v>
      </c>
      <c r="Q292" t="s">
        <v>4</v>
      </c>
      <c r="R292" t="s">
        <v>410</v>
      </c>
    </row>
    <row r="293" spans="2:26" x14ac:dyDescent="0.25">
      <c r="B293" t="s">
        <v>265</v>
      </c>
      <c r="C293">
        <v>3</v>
      </c>
      <c r="J293" s="1">
        <f t="shared" si="131"/>
        <v>0</v>
      </c>
      <c r="K293">
        <f t="shared" si="112"/>
        <v>0</v>
      </c>
      <c r="M293">
        <f>COUNTIF(M$2:M$283,5)</f>
        <v>2</v>
      </c>
      <c r="N293">
        <f>COUNTIF(N$2:N$283,5)</f>
        <v>7</v>
      </c>
      <c r="O293">
        <f>COUNTIF(O$2:O$283,5)</f>
        <v>3</v>
      </c>
      <c r="P293">
        <f>COUNTIF(P$2:P$283,5)</f>
        <v>4</v>
      </c>
      <c r="Q293">
        <f>COUNTIF(Q$2:Q$283,5)</f>
        <v>5</v>
      </c>
      <c r="R293">
        <f>COUNTIF($M$2:$Q$283,5)</f>
        <v>21</v>
      </c>
      <c r="S293" t="s">
        <v>405</v>
      </c>
      <c r="U293">
        <f>AVERAGE(U288:X288)</f>
        <v>0.54980946993436919</v>
      </c>
      <c r="Y293">
        <v>6</v>
      </c>
      <c r="Z293" t="s">
        <v>398</v>
      </c>
    </row>
    <row r="294" spans="2:26" x14ac:dyDescent="0.25">
      <c r="B294" t="s">
        <v>333</v>
      </c>
      <c r="C294">
        <v>2</v>
      </c>
      <c r="J294" s="1">
        <f t="shared" si="131"/>
        <v>0</v>
      </c>
      <c r="K294">
        <f t="shared" si="112"/>
        <v>0</v>
      </c>
      <c r="M294">
        <f>COUNTIF(M$2:M$283,4)</f>
        <v>14</v>
      </c>
      <c r="N294">
        <f>COUNTIF(N$2:N$283,4)</f>
        <v>21</v>
      </c>
      <c r="O294">
        <f>COUNTIF(O$2:O$283,4)</f>
        <v>7</v>
      </c>
      <c r="P294">
        <f>COUNTIF(P$2:P$283,4)</f>
        <v>7</v>
      </c>
      <c r="Q294">
        <f>COUNTIF(Q$2:Q$283,4)</f>
        <v>27</v>
      </c>
      <c r="R294">
        <f>COUNTIF($M$2:$Q$283,4)</f>
        <v>76</v>
      </c>
      <c r="S294" t="s">
        <v>406</v>
      </c>
      <c r="U294">
        <v>53</v>
      </c>
      <c r="Y294">
        <v>33</v>
      </c>
      <c r="Z294" t="s">
        <v>402</v>
      </c>
    </row>
    <row r="295" spans="2:26" x14ac:dyDescent="0.25">
      <c r="B295" t="s">
        <v>332</v>
      </c>
      <c r="C295">
        <v>2</v>
      </c>
      <c r="J295" s="1">
        <f t="shared" si="131"/>
        <v>0</v>
      </c>
      <c r="K295">
        <f t="shared" si="112"/>
        <v>0</v>
      </c>
      <c r="M295">
        <f>COUNTIF(M$2:M$283,3)</f>
        <v>24</v>
      </c>
      <c r="N295">
        <f>COUNTIF(N$2:N$283,3)</f>
        <v>17</v>
      </c>
      <c r="O295">
        <f>COUNTIF(O$2:O$283,3)</f>
        <v>12</v>
      </c>
      <c r="P295">
        <f>COUNTIF(P$2:P$283,3)</f>
        <v>3</v>
      </c>
      <c r="Q295">
        <f>COUNTIF(Q$2:Q$283,3)</f>
        <v>15</v>
      </c>
      <c r="R295">
        <f>COUNTIF($M$2:$Q$283,3)</f>
        <v>71</v>
      </c>
      <c r="S295" t="s">
        <v>407</v>
      </c>
      <c r="U295">
        <f>U294-V295</f>
        <v>23.860098093478435</v>
      </c>
      <c r="V295">
        <f>U294*$U$293</f>
        <v>29.139901906521565</v>
      </c>
      <c r="Y295">
        <v>10</v>
      </c>
      <c r="Z295" t="s">
        <v>404</v>
      </c>
    </row>
    <row r="296" spans="2:26" x14ac:dyDescent="0.25">
      <c r="B296" t="s">
        <v>264</v>
      </c>
      <c r="C296">
        <v>3</v>
      </c>
      <c r="J296" s="1">
        <f t="shared" si="131"/>
        <v>0</v>
      </c>
      <c r="K296">
        <f t="shared" si="112"/>
        <v>0</v>
      </c>
      <c r="M296">
        <f>COUNTIF(M$2:M$283,2)</f>
        <v>10</v>
      </c>
      <c r="N296">
        <f>COUNTIF(N$2:N$283,2)</f>
        <v>44</v>
      </c>
      <c r="O296">
        <f>COUNTIF(O$2:O$283,2)</f>
        <v>18</v>
      </c>
      <c r="P296">
        <f>COUNTIF(P$2:P$283,2)</f>
        <v>7</v>
      </c>
      <c r="Q296">
        <f>COUNTIF(Q$2:Q$283,2)</f>
        <v>6</v>
      </c>
      <c r="R296">
        <f>COUNTIF($M$2:$Q$283,2)</f>
        <v>85</v>
      </c>
      <c r="S296" t="s">
        <v>408</v>
      </c>
      <c r="U296">
        <f>U295-V296</f>
        <v>10.741590208121004</v>
      </c>
      <c r="V296">
        <f>U295*$U$293</f>
        <v>13.118507885357431</v>
      </c>
    </row>
    <row r="297" spans="2:26" x14ac:dyDescent="0.25">
      <c r="B297" t="s">
        <v>367</v>
      </c>
      <c r="C297">
        <v>1</v>
      </c>
      <c r="J297" s="1">
        <f t="shared" si="131"/>
        <v>0</v>
      </c>
      <c r="K297">
        <f t="shared" si="112"/>
        <v>0</v>
      </c>
      <c r="M297">
        <f>COUNTIF(M$2:M$283,1)</f>
        <v>5</v>
      </c>
      <c r="N297">
        <f>COUNTIF(N$2:N$283,1)</f>
        <v>29</v>
      </c>
      <c r="O297">
        <f>COUNTIF(O$2:O$283,1)</f>
        <v>34</v>
      </c>
      <c r="P297">
        <f>COUNTIF(P$2:P$283,1)</f>
        <v>2</v>
      </c>
      <c r="Q297">
        <f>COUNTIF(Q$2:Q$283,1)</f>
        <v>4</v>
      </c>
      <c r="R297">
        <f>COUNTIF($M$2:$Q$283,1)</f>
        <v>74</v>
      </c>
      <c r="S297" t="s">
        <v>409</v>
      </c>
      <c r="U297">
        <f>U296-V297</f>
        <v>4.8357621895417839</v>
      </c>
      <c r="V297">
        <f>U296*$U$293</f>
        <v>5.9058280185792196</v>
      </c>
    </row>
    <row r="298" spans="2:26" x14ac:dyDescent="0.25">
      <c r="B298" t="s">
        <v>263</v>
      </c>
      <c r="C298">
        <v>3</v>
      </c>
      <c r="J298" s="1">
        <f t="shared" si="131"/>
        <v>0</v>
      </c>
      <c r="K298">
        <f t="shared" si="112"/>
        <v>0</v>
      </c>
      <c r="M298">
        <v>55</v>
      </c>
      <c r="N298">
        <v>118</v>
      </c>
      <c r="O298">
        <v>74</v>
      </c>
      <c r="P298">
        <v>23</v>
      </c>
      <c r="Q298">
        <v>57</v>
      </c>
      <c r="U298">
        <f>U297-V298</f>
        <v>2.1770143433811513</v>
      </c>
      <c r="V298">
        <f>U297*$U$293</f>
        <v>2.6587478461606326</v>
      </c>
    </row>
    <row r="299" spans="2:26" x14ac:dyDescent="0.25">
      <c r="B299" t="s">
        <v>272</v>
      </c>
      <c r="C299">
        <v>3</v>
      </c>
      <c r="J299" s="1">
        <f t="shared" si="131"/>
        <v>0</v>
      </c>
      <c r="K299">
        <f t="shared" si="112"/>
        <v>0</v>
      </c>
      <c r="M299" t="s">
        <v>0</v>
      </c>
      <c r="N299" t="s">
        <v>1</v>
      </c>
      <c r="O299" t="s">
        <v>2</v>
      </c>
      <c r="P299" t="s">
        <v>3</v>
      </c>
      <c r="Q299" t="s">
        <v>4</v>
      </c>
    </row>
    <row r="300" spans="2:26" x14ac:dyDescent="0.25">
      <c r="B300" t="s">
        <v>373</v>
      </c>
      <c r="C300">
        <v>1</v>
      </c>
      <c r="J300" s="1">
        <f t="shared" si="131"/>
        <v>0</v>
      </c>
      <c r="K300">
        <f t="shared" si="112"/>
        <v>0</v>
      </c>
      <c r="L300">
        <v>5</v>
      </c>
      <c r="M300" s="7">
        <f>M293/M$298</f>
        <v>3.6363636363636362E-2</v>
      </c>
      <c r="N300" s="7">
        <f>N293/N$298</f>
        <v>5.9322033898305086E-2</v>
      </c>
      <c r="O300" s="7">
        <f>O293/O$298</f>
        <v>4.0540540540540543E-2</v>
      </c>
      <c r="P300">
        <f>P293/P$298</f>
        <v>0.17391304347826086</v>
      </c>
      <c r="Q300" s="7">
        <f>Q293/Q$298</f>
        <v>8.771929824561403E-2</v>
      </c>
      <c r="U300">
        <v>53</v>
      </c>
    </row>
    <row r="301" spans="2:26" x14ac:dyDescent="0.25">
      <c r="B301" t="s">
        <v>262</v>
      </c>
      <c r="C301">
        <v>3</v>
      </c>
      <c r="J301" s="1">
        <f t="shared" si="131"/>
        <v>0</v>
      </c>
      <c r="K301">
        <f t="shared" si="112"/>
        <v>0</v>
      </c>
      <c r="L301">
        <v>4</v>
      </c>
      <c r="M301">
        <f t="shared" ref="M301:Q304" si="140">M294/M$298</f>
        <v>0.25454545454545452</v>
      </c>
      <c r="N301">
        <f t="shared" si="140"/>
        <v>0.17796610169491525</v>
      </c>
      <c r="O301">
        <f t="shared" si="140"/>
        <v>9.45945945945946E-2</v>
      </c>
      <c r="P301" s="6">
        <f t="shared" si="140"/>
        <v>0.30434782608695654</v>
      </c>
      <c r="Q301" s="6">
        <f t="shared" si="140"/>
        <v>0.47368421052631576</v>
      </c>
      <c r="U301">
        <f>U300-V301</f>
        <v>33.727272727272727</v>
      </c>
      <c r="V301">
        <f>U300*U288</f>
        <v>19.272727272727273</v>
      </c>
    </row>
    <row r="302" spans="2:26" x14ac:dyDescent="0.25">
      <c r="B302" t="s">
        <v>177</v>
      </c>
      <c r="C302">
        <v>5</v>
      </c>
      <c r="J302" s="1">
        <f t="shared" si="131"/>
        <v>0</v>
      </c>
      <c r="K302">
        <f t="shared" si="112"/>
        <v>0</v>
      </c>
      <c r="L302">
        <v>3</v>
      </c>
      <c r="M302" s="6">
        <f t="shared" si="140"/>
        <v>0.43636363636363634</v>
      </c>
      <c r="N302">
        <f t="shared" si="140"/>
        <v>0.1440677966101695</v>
      </c>
      <c r="O302">
        <f t="shared" si="140"/>
        <v>0.16216216216216217</v>
      </c>
      <c r="P302">
        <f t="shared" si="140"/>
        <v>0.13043478260869565</v>
      </c>
      <c r="Q302">
        <f t="shared" si="140"/>
        <v>0.26315789473684209</v>
      </c>
      <c r="U302">
        <f>U301-V302</f>
        <v>15.871657754010695</v>
      </c>
      <c r="V302">
        <f>U301*V288</f>
        <v>17.855614973262032</v>
      </c>
    </row>
    <row r="303" spans="2:26" x14ac:dyDescent="0.25">
      <c r="B303" t="s">
        <v>261</v>
      </c>
      <c r="C303">
        <v>3</v>
      </c>
      <c r="J303" s="1">
        <f t="shared" si="131"/>
        <v>0</v>
      </c>
      <c r="K303">
        <f t="shared" si="112"/>
        <v>0</v>
      </c>
      <c r="L303">
        <v>2</v>
      </c>
      <c r="M303">
        <f t="shared" si="140"/>
        <v>0.18181818181818182</v>
      </c>
      <c r="N303" s="6">
        <f t="shared" si="140"/>
        <v>0.3728813559322034</v>
      </c>
      <c r="O303">
        <f t="shared" si="140"/>
        <v>0.24324324324324326</v>
      </c>
      <c r="P303" s="6">
        <f t="shared" si="140"/>
        <v>0.30434782608695654</v>
      </c>
      <c r="Q303">
        <f t="shared" si="140"/>
        <v>0.10526315789473684</v>
      </c>
      <c r="U303">
        <f>U302-V303</f>
        <v>3.3700095231118592</v>
      </c>
      <c r="V303">
        <f>U302*W288</f>
        <v>12.501648230898835</v>
      </c>
    </row>
    <row r="304" spans="2:26" x14ac:dyDescent="0.25">
      <c r="B304" t="s">
        <v>366</v>
      </c>
      <c r="C304">
        <v>1</v>
      </c>
      <c r="J304" s="1">
        <f t="shared" si="131"/>
        <v>0</v>
      </c>
      <c r="K304">
        <f t="shared" si="112"/>
        <v>0</v>
      </c>
      <c r="L304">
        <v>1</v>
      </c>
      <c r="M304">
        <f t="shared" si="140"/>
        <v>9.0909090909090912E-2</v>
      </c>
      <c r="N304">
        <f t="shared" si="140"/>
        <v>0.24576271186440679</v>
      </c>
      <c r="O304" s="6">
        <f t="shared" si="140"/>
        <v>0.45945945945945948</v>
      </c>
      <c r="P304" s="7">
        <f t="shared" si="140"/>
        <v>8.6956521739130432E-2</v>
      </c>
      <c r="Q304" s="7">
        <f t="shared" si="140"/>
        <v>7.0175438596491224E-2</v>
      </c>
      <c r="U304">
        <f>U303-V304</f>
        <v>1.6225971777945989</v>
      </c>
      <c r="V304">
        <f>U303*X288</f>
        <v>1.7474123453172603</v>
      </c>
    </row>
    <row r="305" spans="2:27" x14ac:dyDescent="0.25">
      <c r="B305" t="s">
        <v>217</v>
      </c>
      <c r="C305">
        <v>4</v>
      </c>
      <c r="J305" s="1">
        <f t="shared" si="131"/>
        <v>0</v>
      </c>
      <c r="K305">
        <f t="shared" si="112"/>
        <v>0</v>
      </c>
    </row>
    <row r="306" spans="2:27" x14ac:dyDescent="0.25">
      <c r="B306" t="s">
        <v>175</v>
      </c>
      <c r="C306">
        <v>5</v>
      </c>
      <c r="J306" s="1">
        <f t="shared" si="131"/>
        <v>0</v>
      </c>
      <c r="K306">
        <f t="shared" si="112"/>
        <v>0</v>
      </c>
    </row>
    <row r="307" spans="2:27" x14ac:dyDescent="0.25">
      <c r="B307" t="s">
        <v>329</v>
      </c>
      <c r="C307">
        <v>2</v>
      </c>
      <c r="J307" s="1">
        <f t="shared" si="131"/>
        <v>0</v>
      </c>
      <c r="K307">
        <f t="shared" si="112"/>
        <v>0</v>
      </c>
      <c r="U307" t="s">
        <v>417</v>
      </c>
    </row>
    <row r="308" spans="2:27" x14ac:dyDescent="0.25">
      <c r="B308" t="s">
        <v>328</v>
      </c>
      <c r="C308">
        <v>2</v>
      </c>
      <c r="J308" s="1">
        <f t="shared" si="131"/>
        <v>0</v>
      </c>
      <c r="K308">
        <f t="shared" si="112"/>
        <v>0</v>
      </c>
    </row>
    <row r="309" spans="2:27" x14ac:dyDescent="0.25">
      <c r="B309" t="s">
        <v>361</v>
      </c>
      <c r="C309">
        <v>1</v>
      </c>
      <c r="J309" s="1">
        <f t="shared" si="131"/>
        <v>0</v>
      </c>
      <c r="K309">
        <f t="shared" si="112"/>
        <v>0</v>
      </c>
      <c r="U309" t="s">
        <v>418</v>
      </c>
      <c r="AA309">
        <f>CORREL(C2:C283, K2:K283)</f>
        <v>0.74384793683015238</v>
      </c>
    </row>
    <row r="310" spans="2:27" x14ac:dyDescent="0.25">
      <c r="B310" t="s">
        <v>213</v>
      </c>
      <c r="C310">
        <v>4</v>
      </c>
      <c r="J310" s="1">
        <f t="shared" si="131"/>
        <v>0</v>
      </c>
      <c r="K310">
        <f t="shared" si="112"/>
        <v>0</v>
      </c>
      <c r="U310" t="s">
        <v>419</v>
      </c>
      <c r="V310" t="s">
        <v>0</v>
      </c>
      <c r="W310" t="s">
        <v>1</v>
      </c>
      <c r="X310" t="s">
        <v>2</v>
      </c>
      <c r="Y310" t="s">
        <v>3</v>
      </c>
      <c r="Z310" t="s">
        <v>4</v>
      </c>
    </row>
    <row r="311" spans="2:27" x14ac:dyDescent="0.25">
      <c r="B311" t="s">
        <v>360</v>
      </c>
      <c r="C311">
        <v>1</v>
      </c>
      <c r="J311" s="1">
        <f t="shared" si="131"/>
        <v>0</v>
      </c>
      <c r="K311">
        <f t="shared" si="112"/>
        <v>0</v>
      </c>
      <c r="V311">
        <f>CORREL($C$2:$C$283, D2:D283)</f>
        <v>0.27058345816970347</v>
      </c>
      <c r="W311">
        <f>CORREL($C$2:$C$283, E2:E283)</f>
        <v>0.39492230173815757</v>
      </c>
      <c r="X311">
        <f>CORREL($C$2:$C$283, F2:F283)</f>
        <v>0.47871730594937606</v>
      </c>
      <c r="Y311">
        <f>CORREL($C$2:$C$283, G2:G283)</f>
        <v>0.43728700787579367</v>
      </c>
      <c r="Z311">
        <f>CORREL($C$2:$C$283, H2:H283)</f>
        <v>0.36516580109275987</v>
      </c>
    </row>
    <row r="312" spans="2:27" x14ac:dyDescent="0.25">
      <c r="B312" t="s">
        <v>326</v>
      </c>
      <c r="C312">
        <v>2</v>
      </c>
      <c r="J312" s="1">
        <f t="shared" si="131"/>
        <v>0</v>
      </c>
      <c r="K312">
        <f t="shared" si="112"/>
        <v>0</v>
      </c>
    </row>
    <row r="313" spans="2:27" x14ac:dyDescent="0.25">
      <c r="B313" t="s">
        <v>253</v>
      </c>
      <c r="C313">
        <v>3</v>
      </c>
      <c r="J313" s="1">
        <f t="shared" si="131"/>
        <v>0</v>
      </c>
      <c r="K313">
        <f t="shared" si="112"/>
        <v>0</v>
      </c>
      <c r="U313" t="s">
        <v>428</v>
      </c>
    </row>
    <row r="314" spans="2:27" x14ac:dyDescent="0.25">
      <c r="B314" t="s">
        <v>212</v>
      </c>
      <c r="C314">
        <v>4</v>
      </c>
      <c r="J314" s="1">
        <f t="shared" si="131"/>
        <v>0</v>
      </c>
      <c r="K314">
        <f t="shared" si="112"/>
        <v>0</v>
      </c>
      <c r="U314">
        <f>COUNTIF($U$2:$X$283,"=1")</f>
        <v>83</v>
      </c>
    </row>
    <row r="315" spans="2:27" x14ac:dyDescent="0.25">
      <c r="B315" t="s">
        <v>252</v>
      </c>
      <c r="C315">
        <v>3</v>
      </c>
      <c r="J315" s="1">
        <f t="shared" si="131"/>
        <v>0</v>
      </c>
      <c r="K315">
        <f t="shared" si="112"/>
        <v>0</v>
      </c>
      <c r="U315">
        <f>COUNTIF($U$2:$X$283,"=2")</f>
        <v>69</v>
      </c>
    </row>
    <row r="316" spans="2:27" x14ac:dyDescent="0.25">
      <c r="B316" t="s">
        <v>322</v>
      </c>
      <c r="C316">
        <v>2</v>
      </c>
      <c r="J316" s="1">
        <f t="shared" si="131"/>
        <v>0</v>
      </c>
      <c r="K316">
        <f t="shared" si="112"/>
        <v>0</v>
      </c>
      <c r="U316">
        <f>COUNTIF($U$2:$X$283,"=3")</f>
        <v>42</v>
      </c>
    </row>
    <row r="317" spans="2:27" x14ac:dyDescent="0.25">
      <c r="B317" t="s">
        <v>359</v>
      </c>
      <c r="C317">
        <v>1</v>
      </c>
      <c r="J317" s="1">
        <f t="shared" si="131"/>
        <v>0</v>
      </c>
      <c r="K317">
        <f t="shared" si="112"/>
        <v>0</v>
      </c>
      <c r="U317">
        <f>COUNTIF($U$2:$X$283,"=4")</f>
        <v>36</v>
      </c>
    </row>
    <row r="318" spans="2:27" x14ac:dyDescent="0.25">
      <c r="B318" t="s">
        <v>321</v>
      </c>
      <c r="C318">
        <v>2</v>
      </c>
      <c r="J318" s="1">
        <f t="shared" si="131"/>
        <v>0</v>
      </c>
      <c r="K318">
        <f t="shared" si="112"/>
        <v>0</v>
      </c>
      <c r="U318">
        <f>COUNTIF($U$2:$X$283,"=5")</f>
        <v>14</v>
      </c>
    </row>
    <row r="319" spans="2:27" x14ac:dyDescent="0.25">
      <c r="B319" t="s">
        <v>154</v>
      </c>
      <c r="C319">
        <v>6</v>
      </c>
      <c r="J319" s="1">
        <f t="shared" si="131"/>
        <v>0</v>
      </c>
      <c r="K319">
        <f t="shared" si="112"/>
        <v>0</v>
      </c>
      <c r="U319">
        <f>SUM(U314:U318)</f>
        <v>244</v>
      </c>
    </row>
    <row r="320" spans="2:27" x14ac:dyDescent="0.25">
      <c r="B320" t="s">
        <v>111</v>
      </c>
      <c r="C320">
        <v>8</v>
      </c>
      <c r="J320" s="1">
        <f t="shared" si="131"/>
        <v>0</v>
      </c>
      <c r="K320">
        <f t="shared" si="112"/>
        <v>0</v>
      </c>
    </row>
    <row r="321" spans="2:25" x14ac:dyDescent="0.25">
      <c r="B321" t="s">
        <v>251</v>
      </c>
      <c r="C321">
        <v>3</v>
      </c>
      <c r="J321" s="1">
        <f t="shared" si="131"/>
        <v>0</v>
      </c>
      <c r="K321">
        <f t="shared" si="112"/>
        <v>0</v>
      </c>
    </row>
    <row r="322" spans="2:25" x14ac:dyDescent="0.25">
      <c r="B322" t="s">
        <v>211</v>
      </c>
      <c r="C322">
        <v>4</v>
      </c>
      <c r="J322" s="1">
        <f t="shared" si="131"/>
        <v>0</v>
      </c>
      <c r="K322">
        <f t="shared" ref="K322:K372" si="141">SUM(D322:H322)</f>
        <v>0</v>
      </c>
      <c r="N322" t="s">
        <v>415</v>
      </c>
      <c r="U322" t="s">
        <v>429</v>
      </c>
    </row>
    <row r="323" spans="2:25" x14ac:dyDescent="0.25">
      <c r="B323" t="s">
        <v>320</v>
      </c>
      <c r="C323">
        <v>2</v>
      </c>
      <c r="J323" s="1">
        <f t="shared" ref="J323:J372" si="142">MAX(D323:H323)</f>
        <v>0</v>
      </c>
      <c r="K323">
        <f t="shared" si="141"/>
        <v>0</v>
      </c>
      <c r="M323" t="s">
        <v>414</v>
      </c>
      <c r="N323" t="s">
        <v>0</v>
      </c>
      <c r="O323" t="s">
        <v>1</v>
      </c>
      <c r="P323" t="s">
        <v>2</v>
      </c>
      <c r="Q323" t="s">
        <v>3</v>
      </c>
      <c r="R323" t="s">
        <v>4</v>
      </c>
      <c r="V323">
        <v>222</v>
      </c>
      <c r="W323">
        <v>1</v>
      </c>
      <c r="X323">
        <f>V323*W323</f>
        <v>222</v>
      </c>
      <c r="Y323" t="s">
        <v>430</v>
      </c>
    </row>
    <row r="324" spans="2:25" x14ac:dyDescent="0.25">
      <c r="B324" t="s">
        <v>355</v>
      </c>
      <c r="C324">
        <v>1</v>
      </c>
      <c r="J324" s="1">
        <f t="shared" si="142"/>
        <v>0</v>
      </c>
      <c r="K324">
        <f t="shared" si="141"/>
        <v>0</v>
      </c>
      <c r="M324">
        <v>1</v>
      </c>
      <c r="N324">
        <v>9.0909090909090912E-2</v>
      </c>
      <c r="O324">
        <v>0.24576271186440679</v>
      </c>
      <c r="P324">
        <v>0.45945945945945948</v>
      </c>
      <c r="Q324">
        <v>8.6956521739130432E-2</v>
      </c>
      <c r="R324">
        <v>7.0175438596491224E-2</v>
      </c>
      <c r="V324">
        <v>11</v>
      </c>
      <c r="W324">
        <v>2</v>
      </c>
      <c r="X324">
        <f>V324*W324</f>
        <v>22</v>
      </c>
      <c r="Y324" t="s">
        <v>431</v>
      </c>
    </row>
    <row r="325" spans="2:25" x14ac:dyDescent="0.25">
      <c r="B325" t="s">
        <v>319</v>
      </c>
      <c r="C325">
        <v>2</v>
      </c>
      <c r="J325" s="1">
        <f t="shared" si="142"/>
        <v>0</v>
      </c>
      <c r="K325">
        <f t="shared" si="141"/>
        <v>0</v>
      </c>
      <c r="M325">
        <v>2</v>
      </c>
      <c r="N325">
        <v>0.18181818181818182</v>
      </c>
      <c r="O325">
        <v>0.3728813559322034</v>
      </c>
      <c r="P325">
        <v>0.24324324324324326</v>
      </c>
      <c r="Q325">
        <v>0.30434782608695654</v>
      </c>
      <c r="R325">
        <v>0.10526315789473684</v>
      </c>
    </row>
    <row r="326" spans="2:25" x14ac:dyDescent="0.25">
      <c r="B326" t="s">
        <v>318</v>
      </c>
      <c r="C326">
        <v>2</v>
      </c>
      <c r="J326" s="1">
        <f t="shared" si="142"/>
        <v>0</v>
      </c>
      <c r="K326">
        <f t="shared" si="141"/>
        <v>0</v>
      </c>
      <c r="M326">
        <v>3</v>
      </c>
      <c r="N326">
        <v>0.43636363636363634</v>
      </c>
      <c r="O326">
        <v>0.1440677966101695</v>
      </c>
      <c r="P326">
        <v>0.16216216216216217</v>
      </c>
      <c r="Q326">
        <v>0.13043478260869565</v>
      </c>
      <c r="R326">
        <v>0.26315789473684209</v>
      </c>
      <c r="U326" t="s">
        <v>432</v>
      </c>
    </row>
    <row r="327" spans="2:25" x14ac:dyDescent="0.25">
      <c r="B327" t="s">
        <v>250</v>
      </c>
      <c r="C327">
        <v>3</v>
      </c>
      <c r="J327" s="1">
        <f t="shared" si="142"/>
        <v>0</v>
      </c>
      <c r="K327">
        <f t="shared" si="141"/>
        <v>0</v>
      </c>
      <c r="M327">
        <v>4</v>
      </c>
      <c r="N327">
        <v>0.25454545454545452</v>
      </c>
      <c r="O327">
        <v>0.17796610169491525</v>
      </c>
      <c r="P327">
        <v>9.45945945945946E-2</v>
      </c>
      <c r="Q327">
        <v>0.30434782608695654</v>
      </c>
      <c r="R327">
        <v>0.47368421052631576</v>
      </c>
      <c r="V327">
        <f>COUNTIF(R2:R283, "=2")</f>
        <v>43</v>
      </c>
      <c r="W327">
        <v>1</v>
      </c>
      <c r="X327">
        <f>V327*W327</f>
        <v>43</v>
      </c>
      <c r="Y327" t="s">
        <v>434</v>
      </c>
    </row>
    <row r="328" spans="2:25" x14ac:dyDescent="0.25">
      <c r="B328" t="s">
        <v>248</v>
      </c>
      <c r="C328">
        <v>3</v>
      </c>
      <c r="J328" s="1">
        <f t="shared" si="142"/>
        <v>0</v>
      </c>
      <c r="K328">
        <f t="shared" si="141"/>
        <v>0</v>
      </c>
      <c r="M328">
        <v>5</v>
      </c>
      <c r="N328">
        <v>3.6363636363636362E-2</v>
      </c>
      <c r="O328">
        <v>5.9322033898305086E-2</v>
      </c>
      <c r="P328">
        <v>4.0540540540540543E-2</v>
      </c>
      <c r="Q328">
        <v>0.17391304347826086</v>
      </c>
      <c r="R328">
        <v>8.771929824561403E-2</v>
      </c>
      <c r="V328">
        <f>COUNTIF(R2:R283, "=3")</f>
        <v>1</v>
      </c>
      <c r="W328">
        <v>2</v>
      </c>
      <c r="X328">
        <f>V328*W328</f>
        <v>2</v>
      </c>
      <c r="Y328" t="s">
        <v>433</v>
      </c>
    </row>
    <row r="329" spans="2:25" x14ac:dyDescent="0.25">
      <c r="B329" t="s">
        <v>209</v>
      </c>
      <c r="C329">
        <v>4</v>
      </c>
      <c r="J329" s="1">
        <f t="shared" si="142"/>
        <v>0</v>
      </c>
      <c r="K329">
        <f t="shared" si="141"/>
        <v>0</v>
      </c>
    </row>
    <row r="330" spans="2:25" x14ac:dyDescent="0.25">
      <c r="B330" t="s">
        <v>353</v>
      </c>
      <c r="C330">
        <v>1</v>
      </c>
      <c r="J330" s="1">
        <f t="shared" si="142"/>
        <v>0</v>
      </c>
      <c r="K330">
        <f t="shared" si="141"/>
        <v>0</v>
      </c>
      <c r="V330" t="s">
        <v>435</v>
      </c>
      <c r="X330">
        <f>SUM(X327:X328) / SUM(X323:X324)</f>
        <v>0.18442622950819673</v>
      </c>
    </row>
    <row r="331" spans="2:25" x14ac:dyDescent="0.25">
      <c r="B331" t="s">
        <v>246</v>
      </c>
      <c r="C331">
        <v>3</v>
      </c>
      <c r="J331" s="1">
        <f t="shared" si="142"/>
        <v>0</v>
      </c>
      <c r="K331">
        <f t="shared" si="141"/>
        <v>0</v>
      </c>
    </row>
    <row r="332" spans="2:25" x14ac:dyDescent="0.25">
      <c r="B332" t="s">
        <v>127</v>
      </c>
      <c r="C332">
        <v>7</v>
      </c>
      <c r="J332" s="1">
        <f t="shared" si="142"/>
        <v>0</v>
      </c>
      <c r="K332">
        <f t="shared" si="141"/>
        <v>0</v>
      </c>
      <c r="U332" t="s">
        <v>437</v>
      </c>
    </row>
    <row r="333" spans="2:25" x14ac:dyDescent="0.25">
      <c r="B333" t="s">
        <v>344</v>
      </c>
      <c r="C333">
        <v>1</v>
      </c>
      <c r="J333" s="1">
        <f t="shared" si="142"/>
        <v>0</v>
      </c>
      <c r="K333">
        <f t="shared" si="141"/>
        <v>0</v>
      </c>
      <c r="V333">
        <v>1</v>
      </c>
      <c r="W333">
        <f>COUNTIF($J$2:$J$372,"=1")</f>
        <v>48</v>
      </c>
      <c r="X333">
        <f>W333/$W$338</f>
        <v>0.1702127659574468</v>
      </c>
    </row>
    <row r="334" spans="2:25" x14ac:dyDescent="0.25">
      <c r="B334" t="s">
        <v>169</v>
      </c>
      <c r="C334">
        <v>5</v>
      </c>
      <c r="J334" s="1">
        <f t="shared" si="142"/>
        <v>0</v>
      </c>
      <c r="K334">
        <f t="shared" si="141"/>
        <v>0</v>
      </c>
      <c r="V334">
        <v>2</v>
      </c>
      <c r="W334">
        <f>COUNTIF($J$2:$J$372,"=2")</f>
        <v>59</v>
      </c>
      <c r="X334">
        <f>W334/$W$338</f>
        <v>0.20921985815602837</v>
      </c>
    </row>
    <row r="335" spans="2:25" x14ac:dyDescent="0.25">
      <c r="B335" t="s">
        <v>240</v>
      </c>
      <c r="C335">
        <v>3</v>
      </c>
      <c r="J335" s="1">
        <f t="shared" si="142"/>
        <v>0</v>
      </c>
      <c r="K335">
        <f t="shared" si="141"/>
        <v>0</v>
      </c>
      <c r="V335">
        <v>3</v>
      </c>
      <c r="W335">
        <f>COUNTIF($J$2:$J$372,"=3")</f>
        <v>57</v>
      </c>
      <c r="X335">
        <f>W335/$W$338</f>
        <v>0.20212765957446807</v>
      </c>
    </row>
    <row r="336" spans="2:25" x14ac:dyDescent="0.25">
      <c r="B336" t="s">
        <v>205</v>
      </c>
      <c r="C336">
        <v>4</v>
      </c>
      <c r="J336" s="1">
        <f t="shared" si="142"/>
        <v>0</v>
      </c>
      <c r="K336">
        <f t="shared" si="141"/>
        <v>0</v>
      </c>
      <c r="V336">
        <v>4</v>
      </c>
      <c r="W336">
        <f>COUNTIF($J$2:$J$372,"=4")</f>
        <v>77</v>
      </c>
      <c r="X336">
        <f>W336/$W$338</f>
        <v>0.27304964539007093</v>
      </c>
    </row>
    <row r="337" spans="2:24" x14ac:dyDescent="0.25">
      <c r="B337" t="s">
        <v>315</v>
      </c>
      <c r="C337">
        <v>2</v>
      </c>
      <c r="J337" s="1">
        <f t="shared" si="142"/>
        <v>0</v>
      </c>
      <c r="K337">
        <f t="shared" si="141"/>
        <v>0</v>
      </c>
      <c r="V337">
        <v>5</v>
      </c>
      <c r="W337">
        <f>COUNTIF($J$2:$J$372,"=5")</f>
        <v>41</v>
      </c>
      <c r="X337">
        <f>W337/$W$338</f>
        <v>0.1453900709219858</v>
      </c>
    </row>
    <row r="338" spans="2:24" x14ac:dyDescent="0.25">
      <c r="B338" t="s">
        <v>222</v>
      </c>
      <c r="C338">
        <v>4</v>
      </c>
      <c r="J338" s="1">
        <f t="shared" si="142"/>
        <v>0</v>
      </c>
      <c r="K338">
        <f t="shared" si="141"/>
        <v>0</v>
      </c>
      <c r="W338">
        <f>SUM(W333:W337)</f>
        <v>282</v>
      </c>
    </row>
    <row r="339" spans="2:24" x14ac:dyDescent="0.25">
      <c r="B339" t="s">
        <v>310</v>
      </c>
      <c r="C339">
        <v>2</v>
      </c>
      <c r="J339" s="1">
        <f t="shared" si="142"/>
        <v>0</v>
      </c>
      <c r="K339">
        <f t="shared" si="141"/>
        <v>0</v>
      </c>
    </row>
    <row r="340" spans="2:24" x14ac:dyDescent="0.25">
      <c r="B340" t="s">
        <v>236</v>
      </c>
      <c r="C340">
        <v>3</v>
      </c>
      <c r="J340" s="1">
        <f t="shared" si="142"/>
        <v>0</v>
      </c>
      <c r="K340">
        <f t="shared" si="141"/>
        <v>0</v>
      </c>
      <c r="W340">
        <f>26/118</f>
        <v>0.22033898305084745</v>
      </c>
    </row>
    <row r="341" spans="2:24" x14ac:dyDescent="0.25">
      <c r="B341" t="s">
        <v>351</v>
      </c>
      <c r="C341">
        <v>1</v>
      </c>
      <c r="J341" s="1">
        <f t="shared" si="142"/>
        <v>0</v>
      </c>
      <c r="K341">
        <f t="shared" si="141"/>
        <v>0</v>
      </c>
      <c r="W341">
        <f>8/41</f>
        <v>0.1951219512195122</v>
      </c>
    </row>
    <row r="342" spans="2:24" x14ac:dyDescent="0.25">
      <c r="B342" t="s">
        <v>342</v>
      </c>
      <c r="C342">
        <v>1</v>
      </c>
      <c r="J342" s="1">
        <f t="shared" si="142"/>
        <v>0</v>
      </c>
      <c r="K342">
        <f t="shared" si="141"/>
        <v>0</v>
      </c>
    </row>
    <row r="343" spans="2:24" x14ac:dyDescent="0.25">
      <c r="B343" t="s">
        <v>234</v>
      </c>
      <c r="C343">
        <v>3</v>
      </c>
      <c r="J343" s="1">
        <f t="shared" si="142"/>
        <v>0</v>
      </c>
      <c r="K343">
        <f t="shared" si="141"/>
        <v>0</v>
      </c>
    </row>
    <row r="344" spans="2:24" x14ac:dyDescent="0.25">
      <c r="B344" t="s">
        <v>350</v>
      </c>
      <c r="C344">
        <v>1</v>
      </c>
      <c r="J344" s="1">
        <f t="shared" si="142"/>
        <v>0</v>
      </c>
      <c r="K344">
        <f t="shared" si="141"/>
        <v>0</v>
      </c>
    </row>
    <row r="345" spans="2:24" x14ac:dyDescent="0.25">
      <c r="B345" t="s">
        <v>202</v>
      </c>
      <c r="C345">
        <v>4</v>
      </c>
      <c r="J345" s="1">
        <f t="shared" si="142"/>
        <v>0</v>
      </c>
      <c r="K345">
        <f t="shared" si="141"/>
        <v>0</v>
      </c>
    </row>
    <row r="346" spans="2:24" x14ac:dyDescent="0.25">
      <c r="B346" t="s">
        <v>305</v>
      </c>
      <c r="C346">
        <v>2</v>
      </c>
      <c r="J346" s="1">
        <f t="shared" si="142"/>
        <v>0</v>
      </c>
      <c r="K346">
        <f t="shared" si="141"/>
        <v>0</v>
      </c>
    </row>
    <row r="347" spans="2:24" x14ac:dyDescent="0.25">
      <c r="B347" t="s">
        <v>271</v>
      </c>
      <c r="C347">
        <v>3</v>
      </c>
      <c r="J347" s="1">
        <f t="shared" si="142"/>
        <v>0</v>
      </c>
      <c r="K347">
        <f t="shared" si="141"/>
        <v>0</v>
      </c>
    </row>
    <row r="348" spans="2:24" x14ac:dyDescent="0.25">
      <c r="B348" t="s">
        <v>270</v>
      </c>
      <c r="C348">
        <v>3</v>
      </c>
      <c r="J348" s="1">
        <f t="shared" si="142"/>
        <v>0</v>
      </c>
      <c r="K348">
        <f t="shared" si="141"/>
        <v>0</v>
      </c>
    </row>
    <row r="349" spans="2:24" x14ac:dyDescent="0.25">
      <c r="B349" t="s">
        <v>308</v>
      </c>
      <c r="C349">
        <v>2</v>
      </c>
      <c r="J349" s="1">
        <f t="shared" si="142"/>
        <v>0</v>
      </c>
      <c r="K349">
        <f t="shared" si="141"/>
        <v>0</v>
      </c>
    </row>
    <row r="350" spans="2:24" x14ac:dyDescent="0.25">
      <c r="B350" t="s">
        <v>307</v>
      </c>
      <c r="C350">
        <v>2</v>
      </c>
      <c r="J350" s="1">
        <f t="shared" si="142"/>
        <v>0</v>
      </c>
      <c r="K350">
        <f t="shared" si="141"/>
        <v>0</v>
      </c>
    </row>
    <row r="351" spans="2:24" x14ac:dyDescent="0.25">
      <c r="B351" t="s">
        <v>168</v>
      </c>
      <c r="C351">
        <v>5</v>
      </c>
      <c r="J351" s="1">
        <f t="shared" si="142"/>
        <v>0</v>
      </c>
      <c r="K351">
        <f t="shared" si="141"/>
        <v>0</v>
      </c>
    </row>
    <row r="352" spans="2:24" x14ac:dyDescent="0.25">
      <c r="B352" t="s">
        <v>160</v>
      </c>
      <c r="C352">
        <v>6</v>
      </c>
      <c r="J352" s="1">
        <f t="shared" si="142"/>
        <v>0</v>
      </c>
      <c r="K352">
        <f t="shared" si="141"/>
        <v>0</v>
      </c>
    </row>
    <row r="353" spans="2:11" x14ac:dyDescent="0.25">
      <c r="B353" t="s">
        <v>372</v>
      </c>
      <c r="C353">
        <v>1</v>
      </c>
      <c r="J353" s="1">
        <f t="shared" si="142"/>
        <v>0</v>
      </c>
      <c r="K353">
        <f t="shared" si="141"/>
        <v>0</v>
      </c>
    </row>
    <row r="354" spans="2:11" x14ac:dyDescent="0.25">
      <c r="B354" t="s">
        <v>346</v>
      </c>
      <c r="C354">
        <v>1</v>
      </c>
      <c r="J354" s="1">
        <f t="shared" si="142"/>
        <v>0</v>
      </c>
      <c r="K354">
        <f t="shared" si="141"/>
        <v>0</v>
      </c>
    </row>
    <row r="355" spans="2:11" x14ac:dyDescent="0.25">
      <c r="B355" t="s">
        <v>241</v>
      </c>
      <c r="C355">
        <v>3</v>
      </c>
      <c r="J355" s="1">
        <f t="shared" si="142"/>
        <v>0</v>
      </c>
      <c r="K355">
        <f t="shared" si="141"/>
        <v>0</v>
      </c>
    </row>
    <row r="356" spans="2:11" x14ac:dyDescent="0.25">
      <c r="B356" t="s">
        <v>195</v>
      </c>
      <c r="C356">
        <v>5</v>
      </c>
      <c r="J356" s="1">
        <f t="shared" si="142"/>
        <v>0</v>
      </c>
      <c r="K356">
        <f t="shared" si="141"/>
        <v>0</v>
      </c>
    </row>
    <row r="357" spans="2:11" x14ac:dyDescent="0.25">
      <c r="B357" t="s">
        <v>312</v>
      </c>
      <c r="C357">
        <v>2</v>
      </c>
      <c r="J357" s="1">
        <f t="shared" si="142"/>
        <v>0</v>
      </c>
      <c r="K357">
        <f t="shared" si="141"/>
        <v>0</v>
      </c>
    </row>
    <row r="358" spans="2:11" x14ac:dyDescent="0.25">
      <c r="B358" t="s">
        <v>311</v>
      </c>
      <c r="C358">
        <v>2</v>
      </c>
      <c r="J358" s="1">
        <f t="shared" si="142"/>
        <v>0</v>
      </c>
      <c r="K358">
        <f t="shared" si="141"/>
        <v>0</v>
      </c>
    </row>
    <row r="359" spans="2:11" x14ac:dyDescent="0.25">
      <c r="B359" t="s">
        <v>232</v>
      </c>
      <c r="C359">
        <v>3</v>
      </c>
      <c r="J359" s="1">
        <f t="shared" si="142"/>
        <v>0</v>
      </c>
      <c r="K359">
        <f t="shared" si="141"/>
        <v>0</v>
      </c>
    </row>
    <row r="360" spans="2:11" x14ac:dyDescent="0.25">
      <c r="B360" t="s">
        <v>231</v>
      </c>
      <c r="C360">
        <v>3</v>
      </c>
      <c r="J360" s="1">
        <f t="shared" si="142"/>
        <v>0</v>
      </c>
      <c r="K360">
        <f t="shared" si="141"/>
        <v>0</v>
      </c>
    </row>
    <row r="361" spans="2:11" x14ac:dyDescent="0.25">
      <c r="B361" t="s">
        <v>303</v>
      </c>
      <c r="C361">
        <v>2</v>
      </c>
      <c r="J361" s="1">
        <f t="shared" si="142"/>
        <v>0</v>
      </c>
      <c r="K361">
        <f t="shared" si="141"/>
        <v>0</v>
      </c>
    </row>
    <row r="362" spans="2:11" x14ac:dyDescent="0.25">
      <c r="B362" t="s">
        <v>301</v>
      </c>
      <c r="C362">
        <v>2</v>
      </c>
      <c r="J362" s="1">
        <f t="shared" si="142"/>
        <v>0</v>
      </c>
      <c r="K362">
        <f t="shared" si="141"/>
        <v>0</v>
      </c>
    </row>
    <row r="363" spans="2:11" x14ac:dyDescent="0.25">
      <c r="B363" t="s">
        <v>200</v>
      </c>
      <c r="C363">
        <v>4</v>
      </c>
      <c r="J363" s="1">
        <f t="shared" si="142"/>
        <v>0</v>
      </c>
      <c r="K363">
        <f t="shared" si="141"/>
        <v>0</v>
      </c>
    </row>
    <row r="364" spans="2:11" x14ac:dyDescent="0.25">
      <c r="B364" t="s">
        <v>199</v>
      </c>
      <c r="C364">
        <v>4</v>
      </c>
      <c r="J364" s="1">
        <f t="shared" si="142"/>
        <v>0</v>
      </c>
      <c r="K364">
        <f t="shared" si="141"/>
        <v>0</v>
      </c>
    </row>
    <row r="365" spans="2:11" x14ac:dyDescent="0.25">
      <c r="B365" t="s">
        <v>162</v>
      </c>
      <c r="C365">
        <v>5</v>
      </c>
      <c r="J365" s="1">
        <f t="shared" si="142"/>
        <v>0</v>
      </c>
      <c r="K365">
        <f t="shared" si="141"/>
        <v>0</v>
      </c>
    </row>
    <row r="366" spans="2:11" x14ac:dyDescent="0.25">
      <c r="B366" t="s">
        <v>229</v>
      </c>
      <c r="C366">
        <v>3</v>
      </c>
      <c r="J366" s="1">
        <f t="shared" si="142"/>
        <v>0</v>
      </c>
      <c r="K366">
        <f t="shared" si="141"/>
        <v>0</v>
      </c>
    </row>
    <row r="367" spans="2:11" x14ac:dyDescent="0.25">
      <c r="B367" t="s">
        <v>279</v>
      </c>
      <c r="C367">
        <v>2</v>
      </c>
      <c r="J367" s="1">
        <f t="shared" si="142"/>
        <v>0</v>
      </c>
      <c r="K367">
        <f t="shared" si="141"/>
        <v>0</v>
      </c>
    </row>
    <row r="368" spans="2:11" x14ac:dyDescent="0.25">
      <c r="B368" t="s">
        <v>278</v>
      </c>
      <c r="C368">
        <v>2</v>
      </c>
      <c r="J368" s="1">
        <f t="shared" si="142"/>
        <v>0</v>
      </c>
      <c r="K368">
        <f t="shared" si="141"/>
        <v>0</v>
      </c>
    </row>
    <row r="369" spans="1:11" x14ac:dyDescent="0.25">
      <c r="B369" t="s">
        <v>341</v>
      </c>
      <c r="C369">
        <v>1</v>
      </c>
      <c r="J369" s="1">
        <f t="shared" si="142"/>
        <v>0</v>
      </c>
      <c r="K369">
        <f t="shared" si="141"/>
        <v>0</v>
      </c>
    </row>
    <row r="370" spans="1:11" x14ac:dyDescent="0.25">
      <c r="B370" t="s">
        <v>104</v>
      </c>
      <c r="C370">
        <v>8</v>
      </c>
      <c r="J370" s="1">
        <f t="shared" si="142"/>
        <v>0</v>
      </c>
      <c r="K370">
        <f t="shared" si="141"/>
        <v>0</v>
      </c>
    </row>
    <row r="371" spans="1:11" x14ac:dyDescent="0.25">
      <c r="B371" t="s">
        <v>275</v>
      </c>
      <c r="C371">
        <v>2</v>
      </c>
      <c r="J371" s="1">
        <f t="shared" si="142"/>
        <v>0</v>
      </c>
      <c r="K371">
        <f t="shared" si="141"/>
        <v>0</v>
      </c>
    </row>
    <row r="372" spans="1:11" x14ac:dyDescent="0.25">
      <c r="B372" t="s">
        <v>347</v>
      </c>
      <c r="C372">
        <v>1</v>
      </c>
      <c r="J372" s="1">
        <f t="shared" si="142"/>
        <v>0</v>
      </c>
      <c r="K372">
        <f t="shared" si="141"/>
        <v>0</v>
      </c>
    </row>
    <row r="375" spans="1:11" x14ac:dyDescent="0.25">
      <c r="D375" t="s">
        <v>0</v>
      </c>
      <c r="E375" t="s">
        <v>1</v>
      </c>
      <c r="F375" t="s">
        <v>2</v>
      </c>
      <c r="G375" t="s">
        <v>3</v>
      </c>
      <c r="H375" t="s">
        <v>4</v>
      </c>
    </row>
    <row r="376" spans="1:11" x14ac:dyDescent="0.25">
      <c r="A376" t="s">
        <v>380</v>
      </c>
      <c r="C376" t="s">
        <v>381</v>
      </c>
      <c r="D376">
        <f>COUNTIF(D$2:D$372,5)</f>
        <v>2</v>
      </c>
      <c r="E376">
        <f>COUNTIF(E$2:E$372,5)</f>
        <v>11</v>
      </c>
      <c r="F376">
        <f>COUNTIF(F$2:F$372,5)</f>
        <v>20</v>
      </c>
      <c r="G376">
        <f>COUNTIF(G$2:G$372,5)</f>
        <v>8</v>
      </c>
      <c r="H376">
        <f>COUNTIF(H$2:H$372,5)</f>
        <v>14</v>
      </c>
    </row>
    <row r="377" spans="1:11" x14ac:dyDescent="0.25">
      <c r="C377" t="s">
        <v>382</v>
      </c>
      <c r="D377">
        <f>COUNTIF(D$2:D$372,4)</f>
        <v>14</v>
      </c>
      <c r="E377">
        <f>COUNTIF(E$2:E$372,4)</f>
        <v>29</v>
      </c>
      <c r="F377">
        <f>COUNTIF(F$2:F$372,4)</f>
        <v>16</v>
      </c>
      <c r="G377">
        <f>COUNTIF(G$2:G$372,4)</f>
        <v>21</v>
      </c>
      <c r="H377">
        <f>COUNTIF(H$2:H$372,4)</f>
        <v>40</v>
      </c>
    </row>
    <row r="378" spans="1:11" x14ac:dyDescent="0.25">
      <c r="C378" t="s">
        <v>383</v>
      </c>
      <c r="D378">
        <f>COUNTIF(D$2:D$372,3)</f>
        <v>24</v>
      </c>
      <c r="E378">
        <f>COUNTIF(E$2:E$372,3)</f>
        <v>23</v>
      </c>
      <c r="F378">
        <f>COUNTIF(F$2:F$372,3)</f>
        <v>21</v>
      </c>
      <c r="G378">
        <f>COUNTIF(G$2:G$372,3)</f>
        <v>7</v>
      </c>
      <c r="H378">
        <f>COUNTIF(H$2:H$372,3)</f>
        <v>16</v>
      </c>
    </row>
    <row r="379" spans="1:11" x14ac:dyDescent="0.25">
      <c r="C379" t="s">
        <v>384</v>
      </c>
      <c r="D379">
        <f>COUNTIF(D$2:D$372,2)</f>
        <v>10</v>
      </c>
      <c r="E379">
        <f>COUNTIF(E$2:E$372,2)</f>
        <v>56</v>
      </c>
      <c r="F379">
        <f>COUNTIF(F$2:F$372,2)</f>
        <v>31</v>
      </c>
      <c r="G379">
        <f>COUNTIF(G$2:G$372,2)</f>
        <v>14</v>
      </c>
      <c r="H379">
        <f>COUNTIF(H$2:H$372,2)</f>
        <v>8</v>
      </c>
    </row>
    <row r="380" spans="1:11" x14ac:dyDescent="0.25">
      <c r="C380" t="s">
        <v>385</v>
      </c>
      <c r="D380">
        <f>COUNTIF(D$2:D$372,1)</f>
        <v>5</v>
      </c>
      <c r="E380">
        <f>COUNTIF(E$2:E$372,1)</f>
        <v>34</v>
      </c>
      <c r="F380">
        <f>COUNTIF(F$2:F$372,1)</f>
        <v>58</v>
      </c>
      <c r="G380">
        <f>COUNTIF(G$2:G$372,1)</f>
        <v>4</v>
      </c>
      <c r="H380">
        <f>COUNTIF(H$2:H$372,1)</f>
        <v>5</v>
      </c>
    </row>
    <row r="381" spans="1:11" x14ac:dyDescent="0.25">
      <c r="C381" t="s">
        <v>386</v>
      </c>
      <c r="D381">
        <f>SUM(D376:D380)</f>
        <v>55</v>
      </c>
      <c r="E381">
        <f>SUM(E376:E380)</f>
        <v>153</v>
      </c>
      <c r="F381">
        <f>SUM(F376:F380)</f>
        <v>146</v>
      </c>
      <c r="G381">
        <f>SUM(G376:G380)</f>
        <v>54</v>
      </c>
      <c r="H381">
        <f>SUM(H376:H380)</f>
        <v>83</v>
      </c>
    </row>
    <row r="383" spans="1:11" x14ac:dyDescent="0.25">
      <c r="C383" t="s">
        <v>414</v>
      </c>
      <c r="D383" t="s">
        <v>0</v>
      </c>
      <c r="E383" t="s">
        <v>1</v>
      </c>
      <c r="F383" t="s">
        <v>2</v>
      </c>
      <c r="G383" t="s">
        <v>3</v>
      </c>
      <c r="H383" t="s">
        <v>4</v>
      </c>
    </row>
    <row r="384" spans="1:11" x14ac:dyDescent="0.25">
      <c r="A384" t="s">
        <v>387</v>
      </c>
      <c r="C384">
        <v>1</v>
      </c>
      <c r="D384">
        <f>COUNTIF(D$2:D$372,1)</f>
        <v>5</v>
      </c>
      <c r="E384">
        <f>COUNTIF(E$2:E$372,1)</f>
        <v>34</v>
      </c>
      <c r="F384">
        <f>COUNTIF(F$2:F$372,1)</f>
        <v>58</v>
      </c>
      <c r="G384">
        <f>COUNTIF(G$2:G$372,1)</f>
        <v>4</v>
      </c>
      <c r="H384">
        <f>COUNTIF(H$2:H$372,1)</f>
        <v>5</v>
      </c>
    </row>
    <row r="385" spans="1:10" x14ac:dyDescent="0.25">
      <c r="C385">
        <v>2</v>
      </c>
      <c r="D385">
        <f>COUNTIF(D$2:D$372,2)</f>
        <v>10</v>
      </c>
      <c r="E385">
        <f>COUNTIF(E$2:E$372,2)</f>
        <v>56</v>
      </c>
      <c r="F385">
        <f>COUNTIF(F$2:F$372,2)</f>
        <v>31</v>
      </c>
      <c r="G385">
        <f>COUNTIF(G$2:G$372,2)</f>
        <v>14</v>
      </c>
      <c r="H385">
        <f>COUNTIF(H$2:H$372,2)</f>
        <v>8</v>
      </c>
    </row>
    <row r="386" spans="1:10" x14ac:dyDescent="0.25">
      <c r="C386">
        <v>3</v>
      </c>
      <c r="D386">
        <f>COUNTIF(D$2:D$372,3)</f>
        <v>24</v>
      </c>
      <c r="E386">
        <f>COUNTIF(E$2:E$372,3)</f>
        <v>23</v>
      </c>
      <c r="F386">
        <f>COUNTIF(F$2:F$372,3)</f>
        <v>21</v>
      </c>
      <c r="G386">
        <f>COUNTIF(G$2:G$372,3)</f>
        <v>7</v>
      </c>
      <c r="H386">
        <f>COUNTIF(H$2:H$372,3)</f>
        <v>16</v>
      </c>
    </row>
    <row r="387" spans="1:10" x14ac:dyDescent="0.25">
      <c r="C387">
        <v>4</v>
      </c>
      <c r="D387">
        <f>COUNTIF(D$2:D$372,4)</f>
        <v>14</v>
      </c>
      <c r="E387">
        <f>COUNTIF(E$2:E$372,4)</f>
        <v>29</v>
      </c>
      <c r="F387">
        <f>COUNTIF(F$2:F$372,4)</f>
        <v>16</v>
      </c>
      <c r="G387">
        <f>COUNTIF(G$2:G$372,4)</f>
        <v>21</v>
      </c>
      <c r="H387">
        <f>COUNTIF(H$2:H$372,4)</f>
        <v>40</v>
      </c>
    </row>
    <row r="388" spans="1:10" x14ac:dyDescent="0.25">
      <c r="C388">
        <v>5</v>
      </c>
      <c r="D388">
        <f>COUNTIF(D$2:D$372,5)</f>
        <v>2</v>
      </c>
      <c r="E388">
        <f>COUNTIF(E$2:E$372,5)</f>
        <v>11</v>
      </c>
      <c r="F388">
        <f>COUNTIF(F$2:F$372,5)</f>
        <v>20</v>
      </c>
      <c r="G388">
        <f>COUNTIF(G$2:G$372,5)</f>
        <v>8</v>
      </c>
      <c r="H388">
        <f>COUNTIF(H$2:H$372,5)</f>
        <v>14</v>
      </c>
    </row>
    <row r="390" spans="1:10" x14ac:dyDescent="0.25">
      <c r="D390" t="s">
        <v>0</v>
      </c>
      <c r="E390" t="s">
        <v>1</v>
      </c>
      <c r="F390" t="s">
        <v>2</v>
      </c>
      <c r="G390" t="s">
        <v>3</v>
      </c>
      <c r="H390" t="s">
        <v>4</v>
      </c>
    </row>
    <row r="391" spans="1:10" x14ac:dyDescent="0.25">
      <c r="A391" t="s">
        <v>388</v>
      </c>
      <c r="C391">
        <v>1</v>
      </c>
      <c r="D391" s="2">
        <f>D384/D$381</f>
        <v>9.0909090909090912E-2</v>
      </c>
      <c r="E391" s="2">
        <f>E384/E$381</f>
        <v>0.22222222222222221</v>
      </c>
      <c r="F391" s="2">
        <f>F384/F$381</f>
        <v>0.39726027397260272</v>
      </c>
      <c r="G391" s="2">
        <f>G384/G$381</f>
        <v>7.407407407407407E-2</v>
      </c>
      <c r="H391" s="2">
        <f>H384/H$381</f>
        <v>6.0240963855421686E-2</v>
      </c>
      <c r="J391" s="2"/>
    </row>
    <row r="392" spans="1:10" x14ac:dyDescent="0.25">
      <c r="C392">
        <v>2</v>
      </c>
      <c r="D392" s="2">
        <f t="shared" ref="D392:H395" si="143">D385/D$381</f>
        <v>0.18181818181818182</v>
      </c>
      <c r="E392" s="2">
        <f t="shared" si="143"/>
        <v>0.36601307189542481</v>
      </c>
      <c r="F392" s="2">
        <f t="shared" si="143"/>
        <v>0.21232876712328766</v>
      </c>
      <c r="G392" s="2">
        <f t="shared" si="143"/>
        <v>0.25925925925925924</v>
      </c>
      <c r="H392" s="2">
        <f t="shared" si="143"/>
        <v>9.6385542168674704E-2</v>
      </c>
      <c r="J392" s="2"/>
    </row>
    <row r="393" spans="1:10" x14ac:dyDescent="0.25">
      <c r="C393">
        <v>3</v>
      </c>
      <c r="D393" s="2">
        <f t="shared" si="143"/>
        <v>0.43636363636363634</v>
      </c>
      <c r="E393" s="2">
        <f t="shared" si="143"/>
        <v>0.15032679738562091</v>
      </c>
      <c r="F393" s="2">
        <f t="shared" si="143"/>
        <v>0.14383561643835616</v>
      </c>
      <c r="G393" s="2">
        <f t="shared" si="143"/>
        <v>0.12962962962962962</v>
      </c>
      <c r="H393" s="2">
        <f t="shared" si="143"/>
        <v>0.19277108433734941</v>
      </c>
      <c r="J393" s="2"/>
    </row>
    <row r="394" spans="1:10" x14ac:dyDescent="0.25">
      <c r="C394">
        <v>4</v>
      </c>
      <c r="D394" s="2">
        <f t="shared" si="143"/>
        <v>0.25454545454545452</v>
      </c>
      <c r="E394" s="2">
        <f t="shared" si="143"/>
        <v>0.18954248366013071</v>
      </c>
      <c r="F394" s="2">
        <f t="shared" si="143"/>
        <v>0.1095890410958904</v>
      </c>
      <c r="G394" s="2">
        <f t="shared" si="143"/>
        <v>0.3888888888888889</v>
      </c>
      <c r="H394" s="2">
        <f t="shared" si="143"/>
        <v>0.48192771084337349</v>
      </c>
      <c r="J394" s="2"/>
    </row>
    <row r="395" spans="1:10" x14ac:dyDescent="0.25">
      <c r="C395">
        <v>5</v>
      </c>
      <c r="D395" s="2">
        <f t="shared" si="143"/>
        <v>3.6363636363636362E-2</v>
      </c>
      <c r="E395" s="2">
        <f t="shared" si="143"/>
        <v>7.1895424836601302E-2</v>
      </c>
      <c r="F395" s="2">
        <f t="shared" si="143"/>
        <v>0.13698630136986301</v>
      </c>
      <c r="G395" s="2">
        <f t="shared" si="143"/>
        <v>0.14814814814814814</v>
      </c>
      <c r="H395" s="2">
        <f t="shared" si="143"/>
        <v>0.16867469879518071</v>
      </c>
      <c r="J395" s="2"/>
    </row>
    <row r="396" spans="1:10" x14ac:dyDescent="0.25">
      <c r="D396">
        <f>SUM(D391:D395)</f>
        <v>0.99999999999999989</v>
      </c>
      <c r="E396">
        <f>SUM(E391:E395)</f>
        <v>0.99999999999999989</v>
      </c>
      <c r="F396">
        <f>SUM(F391:F395)</f>
        <v>1</v>
      </c>
      <c r="G396">
        <f>SUM(G391:G395)</f>
        <v>1</v>
      </c>
      <c r="H396">
        <f>SUM(H391:H395)</f>
        <v>1</v>
      </c>
    </row>
    <row r="398" spans="1:10" x14ac:dyDescent="0.25">
      <c r="C398" t="s">
        <v>416</v>
      </c>
    </row>
    <row r="399" spans="1:10" x14ac:dyDescent="0.25">
      <c r="D399">
        <f>PEARSON($D$1:$D$283,D1:D283)</f>
        <v>1</v>
      </c>
      <c r="E399">
        <f>PEARSON($D$1:$D$283,E1:E283)</f>
        <v>0.18303525038300644</v>
      </c>
      <c r="F399">
        <f>PEARSON($D$1:$D$283,F1:F283)</f>
        <v>8.1783679460818257E-2</v>
      </c>
      <c r="G399">
        <f>PEARSON($D$1:$D$283,G1:G283)</f>
        <v>-6.2777649430613598E-4</v>
      </c>
      <c r="H399">
        <f>PEARSON($D$1:$D$283,H1:H283)</f>
        <v>-4.2094545132001629E-2</v>
      </c>
    </row>
    <row r="400" spans="1:10" x14ac:dyDescent="0.25">
      <c r="D400">
        <f>PEARSON(D1:D283,$E$1:$E$283)</f>
        <v>0.18303525038300644</v>
      </c>
      <c r="E400">
        <f>PEARSON(E1:E283,$E$1:$E$283)</f>
        <v>1</v>
      </c>
      <c r="F400">
        <f>PEARSON(F1:F283,$E$1:$E$283)</f>
        <v>0.14835664868262657</v>
      </c>
      <c r="G400">
        <f>PEARSON(G1:G283,$E$1:$E$283)</f>
        <v>3.4060369361265747E-2</v>
      </c>
      <c r="H400">
        <f>PEARSON(H1:H283,$E$1:$E$283)</f>
        <v>-8.4610237217340095E-2</v>
      </c>
    </row>
    <row r="401" spans="4:8" x14ac:dyDescent="0.25">
      <c r="D401">
        <f>PEARSON(D1:D283,$F$1:$F$283)</f>
        <v>8.1783679460818257E-2</v>
      </c>
      <c r="E401">
        <f>PEARSON(E1:E283,$F$1:$F$283)</f>
        <v>0.14835664868262657</v>
      </c>
      <c r="F401">
        <f>PEARSON(F1:F283,$F$1:$F$283)</f>
        <v>1</v>
      </c>
      <c r="G401">
        <f>PEARSON(G1:G283,$F$1:$F$283)</f>
        <v>0.30389088371419348</v>
      </c>
      <c r="H401">
        <f>PEARSON(H1:H283,$F$1:$F$283)</f>
        <v>4.2786704829846853E-2</v>
      </c>
    </row>
    <row r="402" spans="4:8" x14ac:dyDescent="0.25">
      <c r="D402">
        <f>PEARSON(D1:D283,$G$1:$G$283)</f>
        <v>-6.2777649430613598E-4</v>
      </c>
      <c r="E402">
        <f>PEARSON(E1:E283,$G$1:$G$283)</f>
        <v>3.4060369361265747E-2</v>
      </c>
      <c r="F402">
        <f>PEARSON(F1:F283,$G$1:$G$283)</f>
        <v>0.30389088371419348</v>
      </c>
      <c r="G402">
        <f>PEARSON(G1:G283,$G$1:$G$283)</f>
        <v>1.0000000000000002</v>
      </c>
      <c r="H402">
        <f>PEARSON(H1:H283,$G$1:$G$283)</f>
        <v>0.30310056207672642</v>
      </c>
    </row>
    <row r="403" spans="4:8" x14ac:dyDescent="0.25">
      <c r="D403">
        <f>PEARSON(D1:D283,$H$1:$H$283)</f>
        <v>-4.2094545132001629E-2</v>
      </c>
      <c r="E403">
        <f>PEARSON(E1:E283,$H$1:$H$283)</f>
        <v>-8.4610237217340095E-2</v>
      </c>
      <c r="F403">
        <f>PEARSON(F1:F283,$H$1:$H$283)</f>
        <v>4.2786704829846853E-2</v>
      </c>
      <c r="G403">
        <f>PEARSON(G1:G283,$H$1:$H$283)</f>
        <v>0.30310056207672642</v>
      </c>
      <c r="H403">
        <f>PEARSON(H1:H283,$H$1:$H$283)</f>
        <v>1</v>
      </c>
    </row>
    <row r="422" spans="5:7" x14ac:dyDescent="0.25">
      <c r="E422">
        <f>300+384</f>
        <v>684</v>
      </c>
      <c r="G422" s="3"/>
    </row>
    <row r="423" spans="5:7" x14ac:dyDescent="0.25">
      <c r="E423">
        <f>72+54</f>
        <v>126</v>
      </c>
    </row>
    <row r="426" spans="5:7" x14ac:dyDescent="0.25">
      <c r="E426" s="3" t="s">
        <v>412</v>
      </c>
    </row>
    <row r="427" spans="5:7" x14ac:dyDescent="0.25">
      <c r="E427">
        <v>22</v>
      </c>
      <c r="F427">
        <v>12</v>
      </c>
      <c r="G427">
        <f>SUM(E427:F427)</f>
        <v>34</v>
      </c>
    </row>
    <row r="428" spans="5:7" x14ac:dyDescent="0.25">
      <c r="E428">
        <v>13</v>
      </c>
      <c r="F428">
        <v>60</v>
      </c>
      <c r="G428">
        <f>SUM(E428:F428)</f>
        <v>73</v>
      </c>
    </row>
    <row r="429" spans="5:7" x14ac:dyDescent="0.25">
      <c r="E429">
        <f>SUM(E427:E428)</f>
        <v>35</v>
      </c>
      <c r="F429">
        <f>SUM(F427:F428)</f>
        <v>72</v>
      </c>
      <c r="G429">
        <f>SUM(E429:F429)</f>
        <v>107</v>
      </c>
    </row>
    <row r="431" spans="5:7" x14ac:dyDescent="0.25">
      <c r="E431" t="s">
        <v>413</v>
      </c>
    </row>
    <row r="432" spans="5:7" x14ac:dyDescent="0.25">
      <c r="E432">
        <f>E$429/$G$429*$G427</f>
        <v>11.121495327102803</v>
      </c>
      <c r="F432">
        <f>F$429/$G$429*$G427</f>
        <v>22.878504672897193</v>
      </c>
      <c r="G432">
        <f>SUM(E432:F432)</f>
        <v>34</v>
      </c>
    </row>
    <row r="433" spans="4:7" x14ac:dyDescent="0.25">
      <c r="E433">
        <f>E$429/$G$429*$G428</f>
        <v>23.878504672897193</v>
      </c>
      <c r="F433">
        <f>F$429/$G$429*$G428</f>
        <v>49.121495327102799</v>
      </c>
      <c r="G433">
        <f>SUM(E433:F433)</f>
        <v>73</v>
      </c>
    </row>
    <row r="434" spans="4:7" x14ac:dyDescent="0.25">
      <c r="E434">
        <f>SUM(E432:E433)</f>
        <v>35</v>
      </c>
      <c r="F434">
        <f>SUM(F432:F433)</f>
        <v>72</v>
      </c>
      <c r="G434">
        <f>SUM(G432:G433)</f>
        <v>107</v>
      </c>
    </row>
    <row r="437" spans="4:7" x14ac:dyDescent="0.25">
      <c r="D437">
        <f>_xlfn.CHISQ.TEST(E427:F428,E432:F433)</f>
        <v>1.4763019477368911E-6</v>
      </c>
    </row>
  </sheetData>
  <autoFilter ref="A1:AC372"/>
  <sortState ref="A2:J372">
    <sortCondition descending="1" ref="H2:H372"/>
  </sortState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high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Sheet1!D2:H2</xm:f>
              <xm:sqref>I2</xm:sqref>
            </x14:sparkline>
            <x14:sparkline>
              <xm:f>Sheet1!D3:H3</xm:f>
              <xm:sqref>I3</xm:sqref>
            </x14:sparkline>
            <x14:sparkline>
              <xm:f>Sheet1!D4:H4</xm:f>
              <xm:sqref>I4</xm:sqref>
            </x14:sparkline>
            <x14:sparkline>
              <xm:f>Sheet1!D5:H5</xm:f>
              <xm:sqref>I5</xm:sqref>
            </x14:sparkline>
            <x14:sparkline>
              <xm:f>Sheet1!D6:H6</xm:f>
              <xm:sqref>I6</xm:sqref>
            </x14:sparkline>
            <x14:sparkline>
              <xm:f>Sheet1!D7:H7</xm:f>
              <xm:sqref>I7</xm:sqref>
            </x14:sparkline>
            <x14:sparkline>
              <xm:f>Sheet1!D8:H8</xm:f>
              <xm:sqref>I8</xm:sqref>
            </x14:sparkline>
            <x14:sparkline>
              <xm:f>Sheet1!D9:H9</xm:f>
              <xm:sqref>I9</xm:sqref>
            </x14:sparkline>
            <x14:sparkline>
              <xm:f>Sheet1!D10:H10</xm:f>
              <xm:sqref>I10</xm:sqref>
            </x14:sparkline>
            <x14:sparkline>
              <xm:f>Sheet1!D11:H11</xm:f>
              <xm:sqref>I11</xm:sqref>
            </x14:sparkline>
            <x14:sparkline>
              <xm:f>Sheet1!D12:H12</xm:f>
              <xm:sqref>I12</xm:sqref>
            </x14:sparkline>
            <x14:sparkline>
              <xm:f>Sheet1!D13:H13</xm:f>
              <xm:sqref>I13</xm:sqref>
            </x14:sparkline>
            <x14:sparkline>
              <xm:f>Sheet1!D14:H14</xm:f>
              <xm:sqref>I14</xm:sqref>
            </x14:sparkline>
            <x14:sparkline>
              <xm:f>Sheet1!D15:H15</xm:f>
              <xm:sqref>I15</xm:sqref>
            </x14:sparkline>
            <x14:sparkline>
              <xm:f>Sheet1!D16:H16</xm:f>
              <xm:sqref>I16</xm:sqref>
            </x14:sparkline>
            <x14:sparkline>
              <xm:f>Sheet1!D17:H17</xm:f>
              <xm:sqref>I17</xm:sqref>
            </x14:sparkline>
            <x14:sparkline>
              <xm:f>Sheet1!D18:H18</xm:f>
              <xm:sqref>I18</xm:sqref>
            </x14:sparkline>
            <x14:sparkline>
              <xm:f>Sheet1!D19:H19</xm:f>
              <xm:sqref>I19</xm:sqref>
            </x14:sparkline>
            <x14:sparkline>
              <xm:f>Sheet1!D20:H20</xm:f>
              <xm:sqref>I20</xm:sqref>
            </x14:sparkline>
            <x14:sparkline>
              <xm:f>Sheet1!D21:H21</xm:f>
              <xm:sqref>I21</xm:sqref>
            </x14:sparkline>
            <x14:sparkline>
              <xm:f>Sheet1!D22:H22</xm:f>
              <xm:sqref>I22</xm:sqref>
            </x14:sparkline>
            <x14:sparkline>
              <xm:f>Sheet1!D23:H23</xm:f>
              <xm:sqref>I23</xm:sqref>
            </x14:sparkline>
            <x14:sparkline>
              <xm:f>Sheet1!D24:H24</xm:f>
              <xm:sqref>I24</xm:sqref>
            </x14:sparkline>
            <x14:sparkline>
              <xm:f>Sheet1!D25:H25</xm:f>
              <xm:sqref>I25</xm:sqref>
            </x14:sparkline>
            <x14:sparkline>
              <xm:f>Sheet1!D26:H26</xm:f>
              <xm:sqref>I26</xm:sqref>
            </x14:sparkline>
            <x14:sparkline>
              <xm:f>Sheet1!D27:H27</xm:f>
              <xm:sqref>I27</xm:sqref>
            </x14:sparkline>
            <x14:sparkline>
              <xm:f>Sheet1!D28:H28</xm:f>
              <xm:sqref>I28</xm:sqref>
            </x14:sparkline>
            <x14:sparkline>
              <xm:f>Sheet1!D29:H29</xm:f>
              <xm:sqref>I29</xm:sqref>
            </x14:sparkline>
            <x14:sparkline>
              <xm:f>Sheet1!D30:H30</xm:f>
              <xm:sqref>I30</xm:sqref>
            </x14:sparkline>
            <x14:sparkline>
              <xm:f>Sheet1!D31:H31</xm:f>
              <xm:sqref>I31</xm:sqref>
            </x14:sparkline>
            <x14:sparkline>
              <xm:f>Sheet1!D32:H32</xm:f>
              <xm:sqref>I32</xm:sqref>
            </x14:sparkline>
            <x14:sparkline>
              <xm:f>Sheet1!D33:H33</xm:f>
              <xm:sqref>I33</xm:sqref>
            </x14:sparkline>
            <x14:sparkline>
              <xm:f>Sheet1!D34:H34</xm:f>
              <xm:sqref>I34</xm:sqref>
            </x14:sparkline>
            <x14:sparkline>
              <xm:f>Sheet1!D35:H35</xm:f>
              <xm:sqref>I35</xm:sqref>
            </x14:sparkline>
            <x14:sparkline>
              <xm:f>Sheet1!D36:H36</xm:f>
              <xm:sqref>I36</xm:sqref>
            </x14:sparkline>
            <x14:sparkline>
              <xm:f>Sheet1!D37:H37</xm:f>
              <xm:sqref>I37</xm:sqref>
            </x14:sparkline>
            <x14:sparkline>
              <xm:f>Sheet1!D38:H38</xm:f>
              <xm:sqref>I38</xm:sqref>
            </x14:sparkline>
            <x14:sparkline>
              <xm:f>Sheet1!D39:H39</xm:f>
              <xm:sqref>I39</xm:sqref>
            </x14:sparkline>
            <x14:sparkline>
              <xm:f>Sheet1!D40:H40</xm:f>
              <xm:sqref>I40</xm:sqref>
            </x14:sparkline>
            <x14:sparkline>
              <xm:f>Sheet1!D41:H41</xm:f>
              <xm:sqref>I41</xm:sqref>
            </x14:sparkline>
            <x14:sparkline>
              <xm:f>Sheet1!D42:H42</xm:f>
              <xm:sqref>I42</xm:sqref>
            </x14:sparkline>
            <x14:sparkline>
              <xm:f>Sheet1!D43:H43</xm:f>
              <xm:sqref>I43</xm:sqref>
            </x14:sparkline>
            <x14:sparkline>
              <xm:f>Sheet1!D44:H44</xm:f>
              <xm:sqref>I44</xm:sqref>
            </x14:sparkline>
            <x14:sparkline>
              <xm:f>Sheet1!D45:H45</xm:f>
              <xm:sqref>I45</xm:sqref>
            </x14:sparkline>
            <x14:sparkline>
              <xm:f>Sheet1!D46:H46</xm:f>
              <xm:sqref>I46</xm:sqref>
            </x14:sparkline>
            <x14:sparkline>
              <xm:f>Sheet1!D47:H47</xm:f>
              <xm:sqref>I47</xm:sqref>
            </x14:sparkline>
            <x14:sparkline>
              <xm:f>Sheet1!D48:H48</xm:f>
              <xm:sqref>I48</xm:sqref>
            </x14:sparkline>
            <x14:sparkline>
              <xm:f>Sheet1!D49:H49</xm:f>
              <xm:sqref>I49</xm:sqref>
            </x14:sparkline>
            <x14:sparkline>
              <xm:f>Sheet1!D50:H50</xm:f>
              <xm:sqref>I50</xm:sqref>
            </x14:sparkline>
            <x14:sparkline>
              <xm:f>Sheet1!D51:H51</xm:f>
              <xm:sqref>I51</xm:sqref>
            </x14:sparkline>
            <x14:sparkline>
              <xm:f>Sheet1!D52:H52</xm:f>
              <xm:sqref>I52</xm:sqref>
            </x14:sparkline>
            <x14:sparkline>
              <xm:f>Sheet1!D53:H53</xm:f>
              <xm:sqref>I53</xm:sqref>
            </x14:sparkline>
            <x14:sparkline>
              <xm:f>Sheet1!D54:H54</xm:f>
              <xm:sqref>I54</xm:sqref>
            </x14:sparkline>
            <x14:sparkline>
              <xm:f>Sheet1!D55:H55</xm:f>
              <xm:sqref>I55</xm:sqref>
            </x14:sparkline>
            <x14:sparkline>
              <xm:f>Sheet1!D56:H56</xm:f>
              <xm:sqref>I56</xm:sqref>
            </x14:sparkline>
            <x14:sparkline>
              <xm:f>Sheet1!D57:H57</xm:f>
              <xm:sqref>I57</xm:sqref>
            </x14:sparkline>
            <x14:sparkline>
              <xm:f>Sheet1!D58:H58</xm:f>
              <xm:sqref>I58</xm:sqref>
            </x14:sparkline>
            <x14:sparkline>
              <xm:f>Sheet1!D59:H59</xm:f>
              <xm:sqref>I59</xm:sqref>
            </x14:sparkline>
            <x14:sparkline>
              <xm:f>Sheet1!D60:H60</xm:f>
              <xm:sqref>I60</xm:sqref>
            </x14:sparkline>
            <x14:sparkline>
              <xm:f>Sheet1!D61:H61</xm:f>
              <xm:sqref>I61</xm:sqref>
            </x14:sparkline>
            <x14:sparkline>
              <xm:f>Sheet1!D62:H62</xm:f>
              <xm:sqref>I62</xm:sqref>
            </x14:sparkline>
            <x14:sparkline>
              <xm:f>Sheet1!D63:H63</xm:f>
              <xm:sqref>I63</xm:sqref>
            </x14:sparkline>
            <x14:sparkline>
              <xm:f>Sheet1!D64:H64</xm:f>
              <xm:sqref>I64</xm:sqref>
            </x14:sparkline>
            <x14:sparkline>
              <xm:f>Sheet1!D65:H65</xm:f>
              <xm:sqref>I65</xm:sqref>
            </x14:sparkline>
            <x14:sparkline>
              <xm:f>Sheet1!D66:H66</xm:f>
              <xm:sqref>I66</xm:sqref>
            </x14:sparkline>
            <x14:sparkline>
              <xm:f>Sheet1!D67:H67</xm:f>
              <xm:sqref>I67</xm:sqref>
            </x14:sparkline>
            <x14:sparkline>
              <xm:f>Sheet1!D68:H68</xm:f>
              <xm:sqref>I68</xm:sqref>
            </x14:sparkline>
            <x14:sparkline>
              <xm:f>Sheet1!D69:H69</xm:f>
              <xm:sqref>I69</xm:sqref>
            </x14:sparkline>
            <x14:sparkline>
              <xm:f>Sheet1!D70:H70</xm:f>
              <xm:sqref>I70</xm:sqref>
            </x14:sparkline>
            <x14:sparkline>
              <xm:f>Sheet1!D71:H71</xm:f>
              <xm:sqref>I71</xm:sqref>
            </x14:sparkline>
            <x14:sparkline>
              <xm:f>Sheet1!D72:H72</xm:f>
              <xm:sqref>I72</xm:sqref>
            </x14:sparkline>
            <x14:sparkline>
              <xm:f>Sheet1!D73:H73</xm:f>
              <xm:sqref>I73</xm:sqref>
            </x14:sparkline>
            <x14:sparkline>
              <xm:f>Sheet1!D74:H74</xm:f>
              <xm:sqref>I74</xm:sqref>
            </x14:sparkline>
            <x14:sparkline>
              <xm:f>Sheet1!D75:H75</xm:f>
              <xm:sqref>I75</xm:sqref>
            </x14:sparkline>
            <x14:sparkline>
              <xm:f>Sheet1!D76:H76</xm:f>
              <xm:sqref>I76</xm:sqref>
            </x14:sparkline>
            <x14:sparkline>
              <xm:f>Sheet1!D77:H77</xm:f>
              <xm:sqref>I77</xm:sqref>
            </x14:sparkline>
            <x14:sparkline>
              <xm:f>Sheet1!D78:H78</xm:f>
              <xm:sqref>I78</xm:sqref>
            </x14:sparkline>
            <x14:sparkline>
              <xm:f>Sheet1!D79:H79</xm:f>
              <xm:sqref>I79</xm:sqref>
            </x14:sparkline>
            <x14:sparkline>
              <xm:f>Sheet1!D80:H80</xm:f>
              <xm:sqref>I80</xm:sqref>
            </x14:sparkline>
            <x14:sparkline>
              <xm:f>Sheet1!D81:H81</xm:f>
              <xm:sqref>I81</xm:sqref>
            </x14:sparkline>
            <x14:sparkline>
              <xm:f>Sheet1!D82:H82</xm:f>
              <xm:sqref>I82</xm:sqref>
            </x14:sparkline>
            <x14:sparkline>
              <xm:f>Sheet1!D83:H83</xm:f>
              <xm:sqref>I83</xm:sqref>
            </x14:sparkline>
            <x14:sparkline>
              <xm:f>Sheet1!D84:H84</xm:f>
              <xm:sqref>I84</xm:sqref>
            </x14:sparkline>
            <x14:sparkline>
              <xm:f>Sheet1!D85:H85</xm:f>
              <xm:sqref>I85</xm:sqref>
            </x14:sparkline>
            <x14:sparkline>
              <xm:f>Sheet1!D86:H86</xm:f>
              <xm:sqref>I86</xm:sqref>
            </x14:sparkline>
            <x14:sparkline>
              <xm:f>Sheet1!D87:H87</xm:f>
              <xm:sqref>I87</xm:sqref>
            </x14:sparkline>
            <x14:sparkline>
              <xm:f>Sheet1!D88:H88</xm:f>
              <xm:sqref>I88</xm:sqref>
            </x14:sparkline>
            <x14:sparkline>
              <xm:f>Sheet1!D89:H89</xm:f>
              <xm:sqref>I89</xm:sqref>
            </x14:sparkline>
            <x14:sparkline>
              <xm:f>Sheet1!D90:H90</xm:f>
              <xm:sqref>I90</xm:sqref>
            </x14:sparkline>
            <x14:sparkline>
              <xm:f>Sheet1!D91:H91</xm:f>
              <xm:sqref>I91</xm:sqref>
            </x14:sparkline>
            <x14:sparkline>
              <xm:f>Sheet1!D92:H92</xm:f>
              <xm:sqref>I92</xm:sqref>
            </x14:sparkline>
            <x14:sparkline>
              <xm:f>Sheet1!D93:H93</xm:f>
              <xm:sqref>I93</xm:sqref>
            </x14:sparkline>
            <x14:sparkline>
              <xm:f>Sheet1!D94:H94</xm:f>
              <xm:sqref>I94</xm:sqref>
            </x14:sparkline>
            <x14:sparkline>
              <xm:f>Sheet1!D95:H95</xm:f>
              <xm:sqref>I95</xm:sqref>
            </x14:sparkline>
            <x14:sparkline>
              <xm:f>Sheet1!D96:H96</xm:f>
              <xm:sqref>I96</xm:sqref>
            </x14:sparkline>
            <x14:sparkline>
              <xm:f>Sheet1!D97:H97</xm:f>
              <xm:sqref>I97</xm:sqref>
            </x14:sparkline>
            <x14:sparkline>
              <xm:f>Sheet1!D98:H98</xm:f>
              <xm:sqref>I98</xm:sqref>
            </x14:sparkline>
            <x14:sparkline>
              <xm:f>Sheet1!D99:H99</xm:f>
              <xm:sqref>I99</xm:sqref>
            </x14:sparkline>
            <x14:sparkline>
              <xm:f>Sheet1!D100:H100</xm:f>
              <xm:sqref>I100</xm:sqref>
            </x14:sparkline>
            <x14:sparkline>
              <xm:f>Sheet1!D101:H101</xm:f>
              <xm:sqref>I101</xm:sqref>
            </x14:sparkline>
            <x14:sparkline>
              <xm:f>Sheet1!D102:H102</xm:f>
              <xm:sqref>I102</xm:sqref>
            </x14:sparkline>
            <x14:sparkline>
              <xm:f>Sheet1!D103:H103</xm:f>
              <xm:sqref>I103</xm:sqref>
            </x14:sparkline>
            <x14:sparkline>
              <xm:f>Sheet1!D104:H104</xm:f>
              <xm:sqref>I104</xm:sqref>
            </x14:sparkline>
            <x14:sparkline>
              <xm:f>Sheet1!D105:H105</xm:f>
              <xm:sqref>I105</xm:sqref>
            </x14:sparkline>
            <x14:sparkline>
              <xm:f>Sheet1!D106:H106</xm:f>
              <xm:sqref>I106</xm:sqref>
            </x14:sparkline>
            <x14:sparkline>
              <xm:f>Sheet1!D107:H107</xm:f>
              <xm:sqref>I107</xm:sqref>
            </x14:sparkline>
            <x14:sparkline>
              <xm:f>Sheet1!D108:H108</xm:f>
              <xm:sqref>I108</xm:sqref>
            </x14:sparkline>
            <x14:sparkline>
              <xm:f>Sheet1!D109:H109</xm:f>
              <xm:sqref>I109</xm:sqref>
            </x14:sparkline>
            <x14:sparkline>
              <xm:f>Sheet1!D110:H110</xm:f>
              <xm:sqref>I110</xm:sqref>
            </x14:sparkline>
            <x14:sparkline>
              <xm:f>Sheet1!D111:H111</xm:f>
              <xm:sqref>I111</xm:sqref>
            </x14:sparkline>
            <x14:sparkline>
              <xm:f>Sheet1!D112:H112</xm:f>
              <xm:sqref>I112</xm:sqref>
            </x14:sparkline>
            <x14:sparkline>
              <xm:f>Sheet1!D113:H113</xm:f>
              <xm:sqref>I113</xm:sqref>
            </x14:sparkline>
            <x14:sparkline>
              <xm:f>Sheet1!D114:H114</xm:f>
              <xm:sqref>I114</xm:sqref>
            </x14:sparkline>
            <x14:sparkline>
              <xm:f>Sheet1!D115:H115</xm:f>
              <xm:sqref>I115</xm:sqref>
            </x14:sparkline>
            <x14:sparkline>
              <xm:f>Sheet1!D116:H116</xm:f>
              <xm:sqref>I116</xm:sqref>
            </x14:sparkline>
            <x14:sparkline>
              <xm:f>Sheet1!D117:H117</xm:f>
              <xm:sqref>I117</xm:sqref>
            </x14:sparkline>
            <x14:sparkline>
              <xm:f>Sheet1!D118:H118</xm:f>
              <xm:sqref>I118</xm:sqref>
            </x14:sparkline>
            <x14:sparkline>
              <xm:f>Sheet1!D119:H119</xm:f>
              <xm:sqref>I119</xm:sqref>
            </x14:sparkline>
            <x14:sparkline>
              <xm:f>Sheet1!D120:H120</xm:f>
              <xm:sqref>I120</xm:sqref>
            </x14:sparkline>
            <x14:sparkline>
              <xm:f>Sheet1!D121:H121</xm:f>
              <xm:sqref>I121</xm:sqref>
            </x14:sparkline>
            <x14:sparkline>
              <xm:f>Sheet1!D122:H122</xm:f>
              <xm:sqref>I122</xm:sqref>
            </x14:sparkline>
            <x14:sparkline>
              <xm:f>Sheet1!D123:H123</xm:f>
              <xm:sqref>I123</xm:sqref>
            </x14:sparkline>
            <x14:sparkline>
              <xm:f>Sheet1!D124:H124</xm:f>
              <xm:sqref>I124</xm:sqref>
            </x14:sparkline>
            <x14:sparkline>
              <xm:f>Sheet1!D125:H125</xm:f>
              <xm:sqref>I125</xm:sqref>
            </x14:sparkline>
            <x14:sparkline>
              <xm:f>Sheet1!D126:H126</xm:f>
              <xm:sqref>I126</xm:sqref>
            </x14:sparkline>
            <x14:sparkline>
              <xm:f>Sheet1!D127:H127</xm:f>
              <xm:sqref>I127</xm:sqref>
            </x14:sparkline>
            <x14:sparkline>
              <xm:f>Sheet1!D128:H128</xm:f>
              <xm:sqref>I128</xm:sqref>
            </x14:sparkline>
            <x14:sparkline>
              <xm:f>Sheet1!D129:H129</xm:f>
              <xm:sqref>I129</xm:sqref>
            </x14:sparkline>
            <x14:sparkline>
              <xm:f>Sheet1!D130:H130</xm:f>
              <xm:sqref>I130</xm:sqref>
            </x14:sparkline>
            <x14:sparkline>
              <xm:f>Sheet1!D131:H131</xm:f>
              <xm:sqref>I131</xm:sqref>
            </x14:sparkline>
            <x14:sparkline>
              <xm:f>Sheet1!D132:H132</xm:f>
              <xm:sqref>I132</xm:sqref>
            </x14:sparkline>
            <x14:sparkline>
              <xm:f>Sheet1!D133:H133</xm:f>
              <xm:sqref>I133</xm:sqref>
            </x14:sparkline>
            <x14:sparkline>
              <xm:f>Sheet1!D134:H134</xm:f>
              <xm:sqref>I134</xm:sqref>
            </x14:sparkline>
            <x14:sparkline>
              <xm:f>Sheet1!D135:H135</xm:f>
              <xm:sqref>I135</xm:sqref>
            </x14:sparkline>
            <x14:sparkline>
              <xm:f>Sheet1!D136:H136</xm:f>
              <xm:sqref>I136</xm:sqref>
            </x14:sparkline>
            <x14:sparkline>
              <xm:f>Sheet1!D137:H137</xm:f>
              <xm:sqref>I137</xm:sqref>
            </x14:sparkline>
            <x14:sparkline>
              <xm:f>Sheet1!D138:H138</xm:f>
              <xm:sqref>I138</xm:sqref>
            </x14:sparkline>
            <x14:sparkline>
              <xm:f>Sheet1!D139:H139</xm:f>
              <xm:sqref>I139</xm:sqref>
            </x14:sparkline>
            <x14:sparkline>
              <xm:f>Sheet1!D140:H140</xm:f>
              <xm:sqref>I140</xm:sqref>
            </x14:sparkline>
            <x14:sparkline>
              <xm:f>Sheet1!D141:H141</xm:f>
              <xm:sqref>I141</xm:sqref>
            </x14:sparkline>
            <x14:sparkline>
              <xm:f>Sheet1!D142:H142</xm:f>
              <xm:sqref>I142</xm:sqref>
            </x14:sparkline>
            <x14:sparkline>
              <xm:f>Sheet1!D143:H143</xm:f>
              <xm:sqref>I143</xm:sqref>
            </x14:sparkline>
            <x14:sparkline>
              <xm:f>Sheet1!D144:H144</xm:f>
              <xm:sqref>I144</xm:sqref>
            </x14:sparkline>
            <x14:sparkline>
              <xm:f>Sheet1!D145:H145</xm:f>
              <xm:sqref>I145</xm:sqref>
            </x14:sparkline>
            <x14:sparkline>
              <xm:f>Sheet1!D146:H146</xm:f>
              <xm:sqref>I146</xm:sqref>
            </x14:sparkline>
            <x14:sparkline>
              <xm:f>Sheet1!D147:H147</xm:f>
              <xm:sqref>I147</xm:sqref>
            </x14:sparkline>
            <x14:sparkline>
              <xm:f>Sheet1!D148:H148</xm:f>
              <xm:sqref>I148</xm:sqref>
            </x14:sparkline>
            <x14:sparkline>
              <xm:f>Sheet1!D149:H149</xm:f>
              <xm:sqref>I149</xm:sqref>
            </x14:sparkline>
            <x14:sparkline>
              <xm:f>Sheet1!D150:H150</xm:f>
              <xm:sqref>I150</xm:sqref>
            </x14:sparkline>
            <x14:sparkline>
              <xm:f>Sheet1!D151:H151</xm:f>
              <xm:sqref>I151</xm:sqref>
            </x14:sparkline>
            <x14:sparkline>
              <xm:f>Sheet1!D152:H152</xm:f>
              <xm:sqref>I152</xm:sqref>
            </x14:sparkline>
            <x14:sparkline>
              <xm:f>Sheet1!D153:H153</xm:f>
              <xm:sqref>I153</xm:sqref>
            </x14:sparkline>
            <x14:sparkline>
              <xm:f>Sheet1!D154:H154</xm:f>
              <xm:sqref>I154</xm:sqref>
            </x14:sparkline>
            <x14:sparkline>
              <xm:f>Sheet1!D155:H155</xm:f>
              <xm:sqref>I155</xm:sqref>
            </x14:sparkline>
            <x14:sparkline>
              <xm:f>Sheet1!D156:H156</xm:f>
              <xm:sqref>I156</xm:sqref>
            </x14:sparkline>
            <x14:sparkline>
              <xm:f>Sheet1!D157:H157</xm:f>
              <xm:sqref>I157</xm:sqref>
            </x14:sparkline>
            <x14:sparkline>
              <xm:f>Sheet1!D158:H158</xm:f>
              <xm:sqref>I158</xm:sqref>
            </x14:sparkline>
            <x14:sparkline>
              <xm:f>Sheet1!D159:H159</xm:f>
              <xm:sqref>I159</xm:sqref>
            </x14:sparkline>
            <x14:sparkline>
              <xm:f>Sheet1!D160:H160</xm:f>
              <xm:sqref>I160</xm:sqref>
            </x14:sparkline>
            <x14:sparkline>
              <xm:f>Sheet1!D161:H161</xm:f>
              <xm:sqref>I161</xm:sqref>
            </x14:sparkline>
            <x14:sparkline>
              <xm:f>Sheet1!D162:H162</xm:f>
              <xm:sqref>I162</xm:sqref>
            </x14:sparkline>
            <x14:sparkline>
              <xm:f>Sheet1!D163:H163</xm:f>
              <xm:sqref>I163</xm:sqref>
            </x14:sparkline>
            <x14:sparkline>
              <xm:f>Sheet1!D164:H164</xm:f>
              <xm:sqref>I164</xm:sqref>
            </x14:sparkline>
            <x14:sparkline>
              <xm:f>Sheet1!D165:H165</xm:f>
              <xm:sqref>I165</xm:sqref>
            </x14:sparkline>
            <x14:sparkline>
              <xm:f>Sheet1!D166:H166</xm:f>
              <xm:sqref>I166</xm:sqref>
            </x14:sparkline>
            <x14:sparkline>
              <xm:f>Sheet1!D167:H167</xm:f>
              <xm:sqref>I167</xm:sqref>
            </x14:sparkline>
            <x14:sparkline>
              <xm:f>Sheet1!D168:H168</xm:f>
              <xm:sqref>I168</xm:sqref>
            </x14:sparkline>
            <x14:sparkline>
              <xm:f>Sheet1!D169:H169</xm:f>
              <xm:sqref>I169</xm:sqref>
            </x14:sparkline>
            <x14:sparkline>
              <xm:f>Sheet1!D170:H170</xm:f>
              <xm:sqref>I170</xm:sqref>
            </x14:sparkline>
            <x14:sparkline>
              <xm:f>Sheet1!D171:H171</xm:f>
              <xm:sqref>I171</xm:sqref>
            </x14:sparkline>
            <x14:sparkline>
              <xm:f>Sheet1!D172:H172</xm:f>
              <xm:sqref>I172</xm:sqref>
            </x14:sparkline>
            <x14:sparkline>
              <xm:f>Sheet1!D173:H173</xm:f>
              <xm:sqref>I173</xm:sqref>
            </x14:sparkline>
            <x14:sparkline>
              <xm:f>Sheet1!D174:H174</xm:f>
              <xm:sqref>I174</xm:sqref>
            </x14:sparkline>
            <x14:sparkline>
              <xm:f>Sheet1!D175:H175</xm:f>
              <xm:sqref>I175</xm:sqref>
            </x14:sparkline>
            <x14:sparkline>
              <xm:f>Sheet1!D176:H176</xm:f>
              <xm:sqref>I176</xm:sqref>
            </x14:sparkline>
            <x14:sparkline>
              <xm:f>Sheet1!D177:H177</xm:f>
              <xm:sqref>I177</xm:sqref>
            </x14:sparkline>
            <x14:sparkline>
              <xm:f>Sheet1!D178:H178</xm:f>
              <xm:sqref>I178</xm:sqref>
            </x14:sparkline>
            <x14:sparkline>
              <xm:f>Sheet1!D179:H179</xm:f>
              <xm:sqref>I179</xm:sqref>
            </x14:sparkline>
            <x14:sparkline>
              <xm:f>Sheet1!D180:H180</xm:f>
              <xm:sqref>I180</xm:sqref>
            </x14:sparkline>
            <x14:sparkline>
              <xm:f>Sheet1!D181:H181</xm:f>
              <xm:sqref>I181</xm:sqref>
            </x14:sparkline>
            <x14:sparkline>
              <xm:f>Sheet1!D182:H182</xm:f>
              <xm:sqref>I182</xm:sqref>
            </x14:sparkline>
            <x14:sparkline>
              <xm:f>Sheet1!D183:H183</xm:f>
              <xm:sqref>I183</xm:sqref>
            </x14:sparkline>
            <x14:sparkline>
              <xm:f>Sheet1!D184:H184</xm:f>
              <xm:sqref>I184</xm:sqref>
            </x14:sparkline>
            <x14:sparkline>
              <xm:f>Sheet1!D185:H185</xm:f>
              <xm:sqref>I185</xm:sqref>
            </x14:sparkline>
            <x14:sparkline>
              <xm:f>Sheet1!D186:H186</xm:f>
              <xm:sqref>I186</xm:sqref>
            </x14:sparkline>
            <x14:sparkline>
              <xm:f>Sheet1!D187:H187</xm:f>
              <xm:sqref>I187</xm:sqref>
            </x14:sparkline>
            <x14:sparkline>
              <xm:f>Sheet1!D188:H188</xm:f>
              <xm:sqref>I188</xm:sqref>
            </x14:sparkline>
            <x14:sparkline>
              <xm:f>Sheet1!D189:H189</xm:f>
              <xm:sqref>I189</xm:sqref>
            </x14:sparkline>
            <x14:sparkline>
              <xm:f>Sheet1!D190:H190</xm:f>
              <xm:sqref>I190</xm:sqref>
            </x14:sparkline>
            <x14:sparkline>
              <xm:f>Sheet1!D191:H191</xm:f>
              <xm:sqref>I191</xm:sqref>
            </x14:sparkline>
            <x14:sparkline>
              <xm:f>Sheet1!D192:H192</xm:f>
              <xm:sqref>I192</xm:sqref>
            </x14:sparkline>
            <x14:sparkline>
              <xm:f>Sheet1!D193:H193</xm:f>
              <xm:sqref>I193</xm:sqref>
            </x14:sparkline>
            <x14:sparkline>
              <xm:f>Sheet1!D194:H194</xm:f>
              <xm:sqref>I194</xm:sqref>
            </x14:sparkline>
            <x14:sparkline>
              <xm:f>Sheet1!D195:H195</xm:f>
              <xm:sqref>I195</xm:sqref>
            </x14:sparkline>
            <x14:sparkline>
              <xm:f>Sheet1!D196:H196</xm:f>
              <xm:sqref>I196</xm:sqref>
            </x14:sparkline>
            <x14:sparkline>
              <xm:f>Sheet1!D197:H197</xm:f>
              <xm:sqref>I197</xm:sqref>
            </x14:sparkline>
            <x14:sparkline>
              <xm:f>Sheet1!D198:H198</xm:f>
              <xm:sqref>I198</xm:sqref>
            </x14:sparkline>
            <x14:sparkline>
              <xm:f>Sheet1!D199:H199</xm:f>
              <xm:sqref>I199</xm:sqref>
            </x14:sparkline>
            <x14:sparkline>
              <xm:f>Sheet1!D200:H200</xm:f>
              <xm:sqref>I200</xm:sqref>
            </x14:sparkline>
            <x14:sparkline>
              <xm:f>Sheet1!D201:H201</xm:f>
              <xm:sqref>I201</xm:sqref>
            </x14:sparkline>
            <x14:sparkline>
              <xm:f>Sheet1!D202:H202</xm:f>
              <xm:sqref>I202</xm:sqref>
            </x14:sparkline>
            <x14:sparkline>
              <xm:f>Sheet1!D203:H203</xm:f>
              <xm:sqref>I203</xm:sqref>
            </x14:sparkline>
            <x14:sparkline>
              <xm:f>Sheet1!D204:H204</xm:f>
              <xm:sqref>I204</xm:sqref>
            </x14:sparkline>
            <x14:sparkline>
              <xm:f>Sheet1!D205:H205</xm:f>
              <xm:sqref>I205</xm:sqref>
            </x14:sparkline>
            <x14:sparkline>
              <xm:f>Sheet1!D206:H206</xm:f>
              <xm:sqref>I206</xm:sqref>
            </x14:sparkline>
            <x14:sparkline>
              <xm:f>Sheet1!D207:H207</xm:f>
              <xm:sqref>I207</xm:sqref>
            </x14:sparkline>
            <x14:sparkline>
              <xm:f>Sheet1!D208:H208</xm:f>
              <xm:sqref>I208</xm:sqref>
            </x14:sparkline>
            <x14:sparkline>
              <xm:f>Sheet1!D209:H209</xm:f>
              <xm:sqref>I209</xm:sqref>
            </x14:sparkline>
            <x14:sparkline>
              <xm:f>Sheet1!D210:H210</xm:f>
              <xm:sqref>I210</xm:sqref>
            </x14:sparkline>
            <x14:sparkline>
              <xm:f>Sheet1!D211:H211</xm:f>
              <xm:sqref>I211</xm:sqref>
            </x14:sparkline>
            <x14:sparkline>
              <xm:f>Sheet1!D212:H212</xm:f>
              <xm:sqref>I212</xm:sqref>
            </x14:sparkline>
            <x14:sparkline>
              <xm:f>Sheet1!D213:H213</xm:f>
              <xm:sqref>I213</xm:sqref>
            </x14:sparkline>
            <x14:sparkline>
              <xm:f>Sheet1!D214:H214</xm:f>
              <xm:sqref>I214</xm:sqref>
            </x14:sparkline>
            <x14:sparkline>
              <xm:f>Sheet1!D215:H215</xm:f>
              <xm:sqref>I215</xm:sqref>
            </x14:sparkline>
            <x14:sparkline>
              <xm:f>Sheet1!D216:H216</xm:f>
              <xm:sqref>I216</xm:sqref>
            </x14:sparkline>
            <x14:sparkline>
              <xm:f>Sheet1!D217:H217</xm:f>
              <xm:sqref>I217</xm:sqref>
            </x14:sparkline>
            <x14:sparkline>
              <xm:f>Sheet1!D218:H218</xm:f>
              <xm:sqref>I218</xm:sqref>
            </x14:sparkline>
            <x14:sparkline>
              <xm:f>Sheet1!D219:H219</xm:f>
              <xm:sqref>I219</xm:sqref>
            </x14:sparkline>
            <x14:sparkline>
              <xm:f>Sheet1!D220:H220</xm:f>
              <xm:sqref>I220</xm:sqref>
            </x14:sparkline>
            <x14:sparkline>
              <xm:f>Sheet1!D221:H221</xm:f>
              <xm:sqref>I221</xm:sqref>
            </x14:sparkline>
            <x14:sparkline>
              <xm:f>Sheet1!D222:H222</xm:f>
              <xm:sqref>I222</xm:sqref>
            </x14:sparkline>
            <x14:sparkline>
              <xm:f>Sheet1!D223:H223</xm:f>
              <xm:sqref>I223</xm:sqref>
            </x14:sparkline>
            <x14:sparkline>
              <xm:f>Sheet1!D224:H224</xm:f>
              <xm:sqref>I224</xm:sqref>
            </x14:sparkline>
            <x14:sparkline>
              <xm:f>Sheet1!D225:H225</xm:f>
              <xm:sqref>I225</xm:sqref>
            </x14:sparkline>
            <x14:sparkline>
              <xm:f>Sheet1!D226:H226</xm:f>
              <xm:sqref>I226</xm:sqref>
            </x14:sparkline>
            <x14:sparkline>
              <xm:f>Sheet1!D227:H227</xm:f>
              <xm:sqref>I227</xm:sqref>
            </x14:sparkline>
            <x14:sparkline>
              <xm:f>Sheet1!D228:H228</xm:f>
              <xm:sqref>I228</xm:sqref>
            </x14:sparkline>
            <x14:sparkline>
              <xm:f>Sheet1!D229:H229</xm:f>
              <xm:sqref>I229</xm:sqref>
            </x14:sparkline>
            <x14:sparkline>
              <xm:f>Sheet1!D230:H230</xm:f>
              <xm:sqref>I230</xm:sqref>
            </x14:sparkline>
            <x14:sparkline>
              <xm:f>Sheet1!D231:H231</xm:f>
              <xm:sqref>I231</xm:sqref>
            </x14:sparkline>
            <x14:sparkline>
              <xm:f>Sheet1!D232:H232</xm:f>
              <xm:sqref>I232</xm:sqref>
            </x14:sparkline>
            <x14:sparkline>
              <xm:f>Sheet1!D233:H233</xm:f>
              <xm:sqref>I233</xm:sqref>
            </x14:sparkline>
            <x14:sparkline>
              <xm:f>Sheet1!D234:H234</xm:f>
              <xm:sqref>I234</xm:sqref>
            </x14:sparkline>
            <x14:sparkline>
              <xm:f>Sheet1!D235:H235</xm:f>
              <xm:sqref>I235</xm:sqref>
            </x14:sparkline>
            <x14:sparkline>
              <xm:f>Sheet1!D236:H236</xm:f>
              <xm:sqref>I236</xm:sqref>
            </x14:sparkline>
            <x14:sparkline>
              <xm:f>Sheet1!D237:H237</xm:f>
              <xm:sqref>I237</xm:sqref>
            </x14:sparkline>
            <x14:sparkline>
              <xm:f>Sheet1!D238:H238</xm:f>
              <xm:sqref>I238</xm:sqref>
            </x14:sparkline>
            <x14:sparkline>
              <xm:f>Sheet1!D239:H239</xm:f>
              <xm:sqref>I239</xm:sqref>
            </x14:sparkline>
            <x14:sparkline>
              <xm:f>Sheet1!D240:H240</xm:f>
              <xm:sqref>I240</xm:sqref>
            </x14:sparkline>
            <x14:sparkline>
              <xm:f>Sheet1!D241:H241</xm:f>
              <xm:sqref>I241</xm:sqref>
            </x14:sparkline>
            <x14:sparkline>
              <xm:f>Sheet1!D242:H242</xm:f>
              <xm:sqref>I242</xm:sqref>
            </x14:sparkline>
            <x14:sparkline>
              <xm:f>Sheet1!D243:H243</xm:f>
              <xm:sqref>I243</xm:sqref>
            </x14:sparkline>
            <x14:sparkline>
              <xm:f>Sheet1!D244:H244</xm:f>
              <xm:sqref>I244</xm:sqref>
            </x14:sparkline>
            <x14:sparkline>
              <xm:f>Sheet1!D245:H245</xm:f>
              <xm:sqref>I245</xm:sqref>
            </x14:sparkline>
            <x14:sparkline>
              <xm:f>Sheet1!D246:H246</xm:f>
              <xm:sqref>I246</xm:sqref>
            </x14:sparkline>
            <x14:sparkline>
              <xm:f>Sheet1!D247:H247</xm:f>
              <xm:sqref>I247</xm:sqref>
            </x14:sparkline>
            <x14:sparkline>
              <xm:f>Sheet1!D248:H248</xm:f>
              <xm:sqref>I248</xm:sqref>
            </x14:sparkline>
            <x14:sparkline>
              <xm:f>Sheet1!D249:H249</xm:f>
              <xm:sqref>I249</xm:sqref>
            </x14:sparkline>
            <x14:sparkline>
              <xm:f>Sheet1!D250:H250</xm:f>
              <xm:sqref>I250</xm:sqref>
            </x14:sparkline>
            <x14:sparkline>
              <xm:f>Sheet1!D251:H251</xm:f>
              <xm:sqref>I251</xm:sqref>
            </x14:sparkline>
            <x14:sparkline>
              <xm:f>Sheet1!D252:H252</xm:f>
              <xm:sqref>I252</xm:sqref>
            </x14:sparkline>
            <x14:sparkline>
              <xm:f>Sheet1!D253:H253</xm:f>
              <xm:sqref>I253</xm:sqref>
            </x14:sparkline>
            <x14:sparkline>
              <xm:f>Sheet1!D254:H254</xm:f>
              <xm:sqref>I254</xm:sqref>
            </x14:sparkline>
            <x14:sparkline>
              <xm:f>Sheet1!D255:H255</xm:f>
              <xm:sqref>I255</xm:sqref>
            </x14:sparkline>
            <x14:sparkline>
              <xm:f>Sheet1!D256:H256</xm:f>
              <xm:sqref>I256</xm:sqref>
            </x14:sparkline>
            <x14:sparkline>
              <xm:f>Sheet1!D257:H257</xm:f>
              <xm:sqref>I257</xm:sqref>
            </x14:sparkline>
            <x14:sparkline>
              <xm:f>Sheet1!D258:H258</xm:f>
              <xm:sqref>I258</xm:sqref>
            </x14:sparkline>
            <x14:sparkline>
              <xm:f>Sheet1!D259:H259</xm:f>
              <xm:sqref>I259</xm:sqref>
            </x14:sparkline>
            <x14:sparkline>
              <xm:f>Sheet1!D260:H260</xm:f>
              <xm:sqref>I260</xm:sqref>
            </x14:sparkline>
            <x14:sparkline>
              <xm:f>Sheet1!D261:H261</xm:f>
              <xm:sqref>I261</xm:sqref>
            </x14:sparkline>
            <x14:sparkline>
              <xm:f>Sheet1!D262:H262</xm:f>
              <xm:sqref>I262</xm:sqref>
            </x14:sparkline>
            <x14:sparkline>
              <xm:f>Sheet1!D263:H263</xm:f>
              <xm:sqref>I263</xm:sqref>
            </x14:sparkline>
            <x14:sparkline>
              <xm:f>Sheet1!D264:H264</xm:f>
              <xm:sqref>I264</xm:sqref>
            </x14:sparkline>
            <x14:sparkline>
              <xm:f>Sheet1!D265:H265</xm:f>
              <xm:sqref>I265</xm:sqref>
            </x14:sparkline>
            <x14:sparkline>
              <xm:f>Sheet1!D266:H266</xm:f>
              <xm:sqref>I266</xm:sqref>
            </x14:sparkline>
            <x14:sparkline>
              <xm:f>Sheet1!D267:H267</xm:f>
              <xm:sqref>I267</xm:sqref>
            </x14:sparkline>
            <x14:sparkline>
              <xm:f>Sheet1!D268:H268</xm:f>
              <xm:sqref>I268</xm:sqref>
            </x14:sparkline>
            <x14:sparkline>
              <xm:f>Sheet1!D269:H269</xm:f>
              <xm:sqref>I269</xm:sqref>
            </x14:sparkline>
            <x14:sparkline>
              <xm:f>Sheet1!D270:H270</xm:f>
              <xm:sqref>I270</xm:sqref>
            </x14:sparkline>
            <x14:sparkline>
              <xm:f>Sheet1!D271:H271</xm:f>
              <xm:sqref>I271</xm:sqref>
            </x14:sparkline>
            <x14:sparkline>
              <xm:f>Sheet1!D272:H272</xm:f>
              <xm:sqref>I272</xm:sqref>
            </x14:sparkline>
            <x14:sparkline>
              <xm:f>Sheet1!D273:H273</xm:f>
              <xm:sqref>I273</xm:sqref>
            </x14:sparkline>
            <x14:sparkline>
              <xm:f>Sheet1!D274:H274</xm:f>
              <xm:sqref>I274</xm:sqref>
            </x14:sparkline>
            <x14:sparkline>
              <xm:f>Sheet1!D275:H275</xm:f>
              <xm:sqref>I275</xm:sqref>
            </x14:sparkline>
            <x14:sparkline>
              <xm:f>Sheet1!D276:H276</xm:f>
              <xm:sqref>I276</xm:sqref>
            </x14:sparkline>
            <x14:sparkline>
              <xm:f>Sheet1!D277:H277</xm:f>
              <xm:sqref>I277</xm:sqref>
            </x14:sparkline>
            <x14:sparkline>
              <xm:f>Sheet1!D278:H278</xm:f>
              <xm:sqref>I278</xm:sqref>
            </x14:sparkline>
            <x14:sparkline>
              <xm:f>Sheet1!D279:H279</xm:f>
              <xm:sqref>I279</xm:sqref>
            </x14:sparkline>
            <x14:sparkline>
              <xm:f>Sheet1!D280:H280</xm:f>
              <xm:sqref>I280</xm:sqref>
            </x14:sparkline>
            <x14:sparkline>
              <xm:f>Sheet1!D281:H281</xm:f>
              <xm:sqref>I281</xm:sqref>
            </x14:sparkline>
            <x14:sparkline>
              <xm:f>Sheet1!D282:H282</xm:f>
              <xm:sqref>I282</xm:sqref>
            </x14:sparkline>
            <x14:sparkline>
              <xm:f>Sheet1!D283:H283</xm:f>
              <xm:sqref>I283</xm:sqref>
            </x14:sparkline>
            <x14:sparkline>
              <xm:f>Sheet1!D284:H284</xm:f>
              <xm:sqref>I284</xm:sqref>
            </x14:sparkline>
            <x14:sparkline>
              <xm:f>Sheet1!D285:H285</xm:f>
              <xm:sqref>I285</xm:sqref>
            </x14:sparkline>
            <x14:sparkline>
              <xm:f>Sheet1!D286:H286</xm:f>
              <xm:sqref>I286</xm:sqref>
            </x14:sparkline>
            <x14:sparkline>
              <xm:f>Sheet1!D287:H287</xm:f>
              <xm:sqref>I287</xm:sqref>
            </x14:sparkline>
            <x14:sparkline>
              <xm:f>Sheet1!D288:H288</xm:f>
              <xm:sqref>I288</xm:sqref>
            </x14:sparkline>
            <x14:sparkline>
              <xm:f>Sheet1!D289:H289</xm:f>
              <xm:sqref>I289</xm:sqref>
            </x14:sparkline>
            <x14:sparkline>
              <xm:f>Sheet1!D290:H290</xm:f>
              <xm:sqref>I290</xm:sqref>
            </x14:sparkline>
            <x14:sparkline>
              <xm:f>Sheet1!D291:H291</xm:f>
              <xm:sqref>I291</xm:sqref>
            </x14:sparkline>
            <x14:sparkline>
              <xm:f>Sheet1!D292:H292</xm:f>
              <xm:sqref>I292</xm:sqref>
            </x14:sparkline>
            <x14:sparkline>
              <xm:f>Sheet1!D293:H293</xm:f>
              <xm:sqref>I293</xm:sqref>
            </x14:sparkline>
            <x14:sparkline>
              <xm:f>Sheet1!D294:H294</xm:f>
              <xm:sqref>I294</xm:sqref>
            </x14:sparkline>
            <x14:sparkline>
              <xm:f>Sheet1!D295:H295</xm:f>
              <xm:sqref>I295</xm:sqref>
            </x14:sparkline>
            <x14:sparkline>
              <xm:f>Sheet1!D296:H296</xm:f>
              <xm:sqref>I296</xm:sqref>
            </x14:sparkline>
            <x14:sparkline>
              <xm:f>Sheet1!D297:H297</xm:f>
              <xm:sqref>I297</xm:sqref>
            </x14:sparkline>
            <x14:sparkline>
              <xm:f>Sheet1!D298:H298</xm:f>
              <xm:sqref>I298</xm:sqref>
            </x14:sparkline>
            <x14:sparkline>
              <xm:f>Sheet1!D299:H299</xm:f>
              <xm:sqref>I299</xm:sqref>
            </x14:sparkline>
            <x14:sparkline>
              <xm:f>Sheet1!D300:H300</xm:f>
              <xm:sqref>I300</xm:sqref>
            </x14:sparkline>
            <x14:sparkline>
              <xm:f>Sheet1!D301:H301</xm:f>
              <xm:sqref>I301</xm:sqref>
            </x14:sparkline>
            <x14:sparkline>
              <xm:f>Sheet1!D302:H302</xm:f>
              <xm:sqref>I302</xm:sqref>
            </x14:sparkline>
            <x14:sparkline>
              <xm:f>Sheet1!D303:H303</xm:f>
              <xm:sqref>I303</xm:sqref>
            </x14:sparkline>
            <x14:sparkline>
              <xm:f>Sheet1!D304:H304</xm:f>
              <xm:sqref>I304</xm:sqref>
            </x14:sparkline>
            <x14:sparkline>
              <xm:f>Sheet1!D305:H305</xm:f>
              <xm:sqref>I305</xm:sqref>
            </x14:sparkline>
            <x14:sparkline>
              <xm:f>Sheet1!D306:H306</xm:f>
              <xm:sqref>I306</xm:sqref>
            </x14:sparkline>
            <x14:sparkline>
              <xm:f>Sheet1!D307:H307</xm:f>
              <xm:sqref>I307</xm:sqref>
            </x14:sparkline>
            <x14:sparkline>
              <xm:f>Sheet1!D308:H308</xm:f>
              <xm:sqref>I308</xm:sqref>
            </x14:sparkline>
            <x14:sparkline>
              <xm:f>Sheet1!D309:H309</xm:f>
              <xm:sqref>I309</xm:sqref>
            </x14:sparkline>
            <x14:sparkline>
              <xm:f>Sheet1!D310:H310</xm:f>
              <xm:sqref>I310</xm:sqref>
            </x14:sparkline>
            <x14:sparkline>
              <xm:f>Sheet1!D311:H311</xm:f>
              <xm:sqref>I311</xm:sqref>
            </x14:sparkline>
            <x14:sparkline>
              <xm:f>Sheet1!D312:H312</xm:f>
              <xm:sqref>I312</xm:sqref>
            </x14:sparkline>
            <x14:sparkline>
              <xm:f>Sheet1!D313:H313</xm:f>
              <xm:sqref>I313</xm:sqref>
            </x14:sparkline>
            <x14:sparkline>
              <xm:f>Sheet1!D314:H314</xm:f>
              <xm:sqref>I314</xm:sqref>
            </x14:sparkline>
            <x14:sparkline>
              <xm:f>Sheet1!D315:H315</xm:f>
              <xm:sqref>I315</xm:sqref>
            </x14:sparkline>
            <x14:sparkline>
              <xm:f>Sheet1!D316:H316</xm:f>
              <xm:sqref>I316</xm:sqref>
            </x14:sparkline>
            <x14:sparkline>
              <xm:f>Sheet1!D317:H317</xm:f>
              <xm:sqref>I317</xm:sqref>
            </x14:sparkline>
            <x14:sparkline>
              <xm:f>Sheet1!D318:H318</xm:f>
              <xm:sqref>I318</xm:sqref>
            </x14:sparkline>
            <x14:sparkline>
              <xm:f>Sheet1!D319:H319</xm:f>
              <xm:sqref>I319</xm:sqref>
            </x14:sparkline>
            <x14:sparkline>
              <xm:f>Sheet1!D320:H320</xm:f>
              <xm:sqref>I320</xm:sqref>
            </x14:sparkline>
            <x14:sparkline>
              <xm:f>Sheet1!D321:H321</xm:f>
              <xm:sqref>I321</xm:sqref>
            </x14:sparkline>
            <x14:sparkline>
              <xm:f>Sheet1!D322:H322</xm:f>
              <xm:sqref>I322</xm:sqref>
            </x14:sparkline>
            <x14:sparkline>
              <xm:f>Sheet1!D323:H323</xm:f>
              <xm:sqref>I323</xm:sqref>
            </x14:sparkline>
            <x14:sparkline>
              <xm:f>Sheet1!D324:H324</xm:f>
              <xm:sqref>I324</xm:sqref>
            </x14:sparkline>
            <x14:sparkline>
              <xm:f>Sheet1!D325:H325</xm:f>
              <xm:sqref>I325</xm:sqref>
            </x14:sparkline>
            <x14:sparkline>
              <xm:f>Sheet1!D326:H326</xm:f>
              <xm:sqref>I326</xm:sqref>
            </x14:sparkline>
            <x14:sparkline>
              <xm:f>Sheet1!D327:H327</xm:f>
              <xm:sqref>I327</xm:sqref>
            </x14:sparkline>
            <x14:sparkline>
              <xm:f>Sheet1!D328:H328</xm:f>
              <xm:sqref>I328</xm:sqref>
            </x14:sparkline>
            <x14:sparkline>
              <xm:f>Sheet1!D329:H329</xm:f>
              <xm:sqref>I329</xm:sqref>
            </x14:sparkline>
            <x14:sparkline>
              <xm:f>Sheet1!D330:H330</xm:f>
              <xm:sqref>I330</xm:sqref>
            </x14:sparkline>
            <x14:sparkline>
              <xm:f>Sheet1!D331:H331</xm:f>
              <xm:sqref>I331</xm:sqref>
            </x14:sparkline>
            <x14:sparkline>
              <xm:f>Sheet1!D332:H332</xm:f>
              <xm:sqref>I332</xm:sqref>
            </x14:sparkline>
            <x14:sparkline>
              <xm:f>Sheet1!D333:H333</xm:f>
              <xm:sqref>I333</xm:sqref>
            </x14:sparkline>
            <x14:sparkline>
              <xm:f>Sheet1!D334:H334</xm:f>
              <xm:sqref>I334</xm:sqref>
            </x14:sparkline>
            <x14:sparkline>
              <xm:f>Sheet1!D335:H335</xm:f>
              <xm:sqref>I335</xm:sqref>
            </x14:sparkline>
            <x14:sparkline>
              <xm:f>Sheet1!D336:H336</xm:f>
              <xm:sqref>I336</xm:sqref>
            </x14:sparkline>
            <x14:sparkline>
              <xm:f>Sheet1!D337:H337</xm:f>
              <xm:sqref>I337</xm:sqref>
            </x14:sparkline>
            <x14:sparkline>
              <xm:f>Sheet1!D338:H338</xm:f>
              <xm:sqref>I338</xm:sqref>
            </x14:sparkline>
            <x14:sparkline>
              <xm:f>Sheet1!D339:H339</xm:f>
              <xm:sqref>I339</xm:sqref>
            </x14:sparkline>
            <x14:sparkline>
              <xm:f>Sheet1!D340:H340</xm:f>
              <xm:sqref>I340</xm:sqref>
            </x14:sparkline>
            <x14:sparkline>
              <xm:f>Sheet1!D341:H341</xm:f>
              <xm:sqref>I341</xm:sqref>
            </x14:sparkline>
            <x14:sparkline>
              <xm:f>Sheet1!D342:H342</xm:f>
              <xm:sqref>I342</xm:sqref>
            </x14:sparkline>
            <x14:sparkline>
              <xm:f>Sheet1!D343:H343</xm:f>
              <xm:sqref>I343</xm:sqref>
            </x14:sparkline>
            <x14:sparkline>
              <xm:f>Sheet1!D344:H344</xm:f>
              <xm:sqref>I344</xm:sqref>
            </x14:sparkline>
            <x14:sparkline>
              <xm:f>Sheet1!D345:H345</xm:f>
              <xm:sqref>I345</xm:sqref>
            </x14:sparkline>
            <x14:sparkline>
              <xm:f>Sheet1!D346:H346</xm:f>
              <xm:sqref>I346</xm:sqref>
            </x14:sparkline>
            <x14:sparkline>
              <xm:f>Sheet1!D347:H347</xm:f>
              <xm:sqref>I347</xm:sqref>
            </x14:sparkline>
            <x14:sparkline>
              <xm:f>Sheet1!D348:H348</xm:f>
              <xm:sqref>I348</xm:sqref>
            </x14:sparkline>
            <x14:sparkline>
              <xm:f>Sheet1!D349:H349</xm:f>
              <xm:sqref>I349</xm:sqref>
            </x14:sparkline>
            <x14:sparkline>
              <xm:f>Sheet1!D350:H350</xm:f>
              <xm:sqref>I350</xm:sqref>
            </x14:sparkline>
            <x14:sparkline>
              <xm:f>Sheet1!D351:H351</xm:f>
              <xm:sqref>I351</xm:sqref>
            </x14:sparkline>
            <x14:sparkline>
              <xm:f>Sheet1!D352:H352</xm:f>
              <xm:sqref>I352</xm:sqref>
            </x14:sparkline>
            <x14:sparkline>
              <xm:f>Sheet1!D353:H353</xm:f>
              <xm:sqref>I353</xm:sqref>
            </x14:sparkline>
            <x14:sparkline>
              <xm:f>Sheet1!D354:H354</xm:f>
              <xm:sqref>I354</xm:sqref>
            </x14:sparkline>
            <x14:sparkline>
              <xm:f>Sheet1!D355:H355</xm:f>
              <xm:sqref>I355</xm:sqref>
            </x14:sparkline>
            <x14:sparkline>
              <xm:f>Sheet1!D356:H356</xm:f>
              <xm:sqref>I356</xm:sqref>
            </x14:sparkline>
            <x14:sparkline>
              <xm:f>Sheet1!D357:H357</xm:f>
              <xm:sqref>I357</xm:sqref>
            </x14:sparkline>
            <x14:sparkline>
              <xm:f>Sheet1!D358:H358</xm:f>
              <xm:sqref>I358</xm:sqref>
            </x14:sparkline>
            <x14:sparkline>
              <xm:f>Sheet1!D359:H359</xm:f>
              <xm:sqref>I359</xm:sqref>
            </x14:sparkline>
            <x14:sparkline>
              <xm:f>Sheet1!D360:H360</xm:f>
              <xm:sqref>I360</xm:sqref>
            </x14:sparkline>
            <x14:sparkline>
              <xm:f>Sheet1!D361:H361</xm:f>
              <xm:sqref>I361</xm:sqref>
            </x14:sparkline>
            <x14:sparkline>
              <xm:f>Sheet1!D362:H362</xm:f>
              <xm:sqref>I362</xm:sqref>
            </x14:sparkline>
            <x14:sparkline>
              <xm:f>Sheet1!D363:H363</xm:f>
              <xm:sqref>I363</xm:sqref>
            </x14:sparkline>
            <x14:sparkline>
              <xm:f>Sheet1!D364:H364</xm:f>
              <xm:sqref>I364</xm:sqref>
            </x14:sparkline>
            <x14:sparkline>
              <xm:f>Sheet1!D365:H365</xm:f>
              <xm:sqref>I365</xm:sqref>
            </x14:sparkline>
            <x14:sparkline>
              <xm:f>Sheet1!D366:H366</xm:f>
              <xm:sqref>I366</xm:sqref>
            </x14:sparkline>
            <x14:sparkline>
              <xm:f>Sheet1!D367:H367</xm:f>
              <xm:sqref>I367</xm:sqref>
            </x14:sparkline>
            <x14:sparkline>
              <xm:f>Sheet1!D368:H368</xm:f>
              <xm:sqref>I368</xm:sqref>
            </x14:sparkline>
            <x14:sparkline>
              <xm:f>Sheet1!D369:H369</xm:f>
              <xm:sqref>I369</xm:sqref>
            </x14:sparkline>
            <x14:sparkline>
              <xm:f>Sheet1!D370:H370</xm:f>
              <xm:sqref>I370</xm:sqref>
            </x14:sparkline>
            <x14:sparkline>
              <xm:f>Sheet1!D371:H371</xm:f>
              <xm:sqref>I371</xm:sqref>
            </x14:sparkline>
            <x14:sparkline>
              <xm:f>Sheet1!D372:H372</xm:f>
              <xm:sqref>I372</xm:sqref>
            </x14:sparkline>
            <x14:sparkline>
              <xm:f>Sheet1!D373:H373</xm:f>
              <xm:sqref>I373</xm:sqref>
            </x14:sparkline>
            <x14:sparkline>
              <xm:f>Sheet1!D374:H374</xm:f>
              <xm:sqref>I374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Mordechai</dc:creator>
  <cp:lastModifiedBy>Lee Mordechai</cp:lastModifiedBy>
  <dcterms:created xsi:type="dcterms:W3CDTF">2017-01-26T11:08:14Z</dcterms:created>
  <dcterms:modified xsi:type="dcterms:W3CDTF">2018-02-08T13:28:05Z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1a96afe7-0a1d-47e9-a424-4d74b45e79d3</vt:lpwstr>
  </property>
</Properties>
</file>