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 yWindow="60" windowWidth="11460" windowHeight="9288" activeTab="1"/>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22" i="2" l="1"/>
  <c r="B27" i="1" l="1"/>
  <c r="B25" i="1"/>
  <c r="E19" i="1"/>
  <c r="D15" i="1"/>
  <c r="E15" i="1"/>
  <c r="C15" i="1"/>
  <c r="C23" i="1" l="1"/>
  <c r="C16" i="1"/>
  <c r="D16" i="1" s="1"/>
  <c r="E16" i="1" s="1"/>
  <c r="C17" i="1"/>
  <c r="D17" i="1" s="1"/>
  <c r="E17" i="1" s="1"/>
  <c r="C18" i="1"/>
  <c r="D18" i="1" s="1"/>
  <c r="E18" i="1" s="1"/>
  <c r="C20" i="2" l="1"/>
  <c r="B16" i="2"/>
  <c r="B14" i="2"/>
  <c r="B13" i="2"/>
  <c r="C9" i="1"/>
</calcChain>
</file>

<file path=xl/sharedStrings.xml><?xml version="1.0" encoding="utf-8"?>
<sst xmlns="http://schemas.openxmlformats.org/spreadsheetml/2006/main" count="38" uniqueCount="33">
  <si>
    <t>Firm</t>
  </si>
  <si>
    <t>No.of recent customers</t>
  </si>
  <si>
    <t>Total no.of customers</t>
  </si>
  <si>
    <t>Market share in 2010</t>
  </si>
  <si>
    <t>Hypothesis:</t>
  </si>
  <si>
    <t>A phone manufacturer claims that his touch phone though expensive has a battery life more than twice the battery life of a leading product, which is 5 hours.</t>
  </si>
  <si>
    <t>H1 : µ &gt; 10</t>
  </si>
  <si>
    <t>Given,</t>
  </si>
  <si>
    <t>n</t>
  </si>
  <si>
    <r>
      <t>x</t>
    </r>
    <r>
      <rPr>
        <sz val="11"/>
        <color theme="1"/>
        <rFont val="Calibri"/>
        <family val="2"/>
      </rPr>
      <t>̅</t>
    </r>
  </si>
  <si>
    <t>sample SD (s)</t>
  </si>
  <si>
    <t>numerator</t>
  </si>
  <si>
    <t>denominator</t>
  </si>
  <si>
    <t>t</t>
  </si>
  <si>
    <r>
      <t>significance level (</t>
    </r>
    <r>
      <rPr>
        <sz val="11"/>
        <color theme="1"/>
        <rFont val="Calibri"/>
        <family val="2"/>
      </rPr>
      <t>α)</t>
    </r>
  </si>
  <si>
    <r>
      <t xml:space="preserve">Critical  t value corresponding to </t>
    </r>
    <r>
      <rPr>
        <sz val="11"/>
        <color theme="1"/>
        <rFont val="Calibri"/>
        <family val="2"/>
      </rPr>
      <t>α = 0.05 and df = 44</t>
    </r>
  </si>
  <si>
    <t>df</t>
  </si>
  <si>
    <t>n-1</t>
  </si>
  <si>
    <t>Inference:</t>
  </si>
  <si>
    <t>ONE SAMPLE - ONE TAILED - T TEST</t>
  </si>
  <si>
    <r>
      <t xml:space="preserve">H0 : </t>
    </r>
    <r>
      <rPr>
        <b/>
        <sz val="11"/>
        <color rgb="FFFF0000"/>
        <rFont val="Calibri"/>
        <family val="2"/>
      </rPr>
      <t>µ ≤ 10</t>
    </r>
  </si>
  <si>
    <t xml:space="preserve">Firm </t>
  </si>
  <si>
    <t>Observed No.of customers</t>
  </si>
  <si>
    <t>Expected no.of customers</t>
  </si>
  <si>
    <t>(O-E)^2</t>
  </si>
  <si>
    <t>Chi square Statistic</t>
  </si>
  <si>
    <t>Critical Chi square value correspoding to α and df=3</t>
  </si>
  <si>
    <t>p-value</t>
  </si>
  <si>
    <t>CHI SQUARE TEST : GOODNESS OF FIT</t>
  </si>
  <si>
    <t>H0 : There is no significant change in the market value since 2010.</t>
  </si>
  <si>
    <t>H1 : There is significant change in the market value since 2010.</t>
  </si>
  <si>
    <t>Since the calculated Chi Square value is greater than critical chi square value, we reject the null hypothesis H0. That is, there is significant change in the market shares since 2010. Also the calculated p-value less than the significance level α, indicates the rejection of null hypothesis.</t>
  </si>
  <si>
    <t>Since the calculated t statistic value is greater than the critical t value, we reject the null hypothesis H0. That means, it is 95% certain that the battery life of the new touch phone is more than twice the battery life of the leading brand, which supports the manufacturer's claim.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</si>
</sst>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sz val="11"/>
      <color rgb="FFFF0000"/>
      <name val="Calibri"/>
      <family val="2"/>
      <scheme val="minor"/>
    </font>
    <font>
      <b/>
      <sz val="11"/>
      <color rgb="FFFF0000"/>
      <name val="Calibri"/>
      <family val="2"/>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rgb="FFFFC000"/>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3" fillId="0" borderId="0" xfId="0" applyFont="1"/>
    <xf numFmtId="0" fontId="1" fillId="0" borderId="0" xfId="0" applyFont="1"/>
    <xf numFmtId="0" fontId="0" fillId="0" borderId="12" xfId="0" applyBorder="1"/>
    <xf numFmtId="0" fontId="0" fillId="3" borderId="12" xfId="0" applyFill="1" applyBorder="1"/>
    <xf numFmtId="0" fontId="0" fillId="3" borderId="12" xfId="0" applyFill="1" applyBorder="1" applyAlignment="1">
      <alignment wrapText="1"/>
    </xf>
    <xf numFmtId="0" fontId="0" fillId="3" borderId="12" xfId="0" applyFill="1" applyBorder="1" applyAlignment="1">
      <alignment horizontal="center" vertical="center"/>
    </xf>
    <xf numFmtId="0" fontId="1" fillId="0" borderId="0" xfId="0" applyFont="1" applyAlignment="1">
      <alignment horizontal="center" wrapText="1"/>
    </xf>
    <xf numFmtId="0" fontId="1" fillId="0" borderId="0" xfId="0" applyFont="1" applyAlignment="1">
      <alignment horizontal="center"/>
    </xf>
    <xf numFmtId="0" fontId="0" fillId="0" borderId="12" xfId="0" applyBorder="1"/>
    <xf numFmtId="0" fontId="0" fillId="2" borderId="12" xfId="0" applyFill="1" applyBorder="1"/>
    <xf numFmtId="0" fontId="0" fillId="2" borderId="12" xfId="0" applyFill="1" applyBorder="1" applyAlignment="1">
      <alignment horizontal="center"/>
    </xf>
    <xf numFmtId="0" fontId="0" fillId="3" borderId="12" xfId="0" applyFill="1" applyBorder="1"/>
    <xf numFmtId="0" fontId="1" fillId="0" borderId="0" xfId="0" applyFont="1" applyAlignment="1"/>
    <xf numFmtId="0" fontId="1" fillId="0" borderId="0" xfId="0" applyFont="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685800</xdr:colOff>
      <xdr:row>12</xdr:row>
      <xdr:rowOff>148590</xdr:rowOff>
    </xdr:from>
    <xdr:ext cx="1402080" cy="413639"/>
    <mc:AlternateContent xmlns:mc="http://schemas.openxmlformats.org/markup-compatibility/2006" xmlns:a14="http://schemas.microsoft.com/office/drawing/2010/main">
      <mc:Choice Requires="a14">
        <xdr:sp macro="" textlink="">
          <xdr:nvSpPr>
            <xdr:cNvPr id="2" name="TextBox 1"/>
            <xdr:cNvSpPr txBox="1"/>
          </xdr:nvSpPr>
          <xdr:spPr>
            <a:xfrm>
              <a:off x="3863340" y="2526030"/>
              <a:ext cx="1402080" cy="413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lang="el-GR" sz="1100" i="1">
                            <a:latin typeface="Cambria Math"/>
                          </a:rPr>
                        </m:ctrlPr>
                      </m:sSupPr>
                      <m:e>
                        <m:r>
                          <m:rPr>
                            <m:sty m:val="p"/>
                          </m:rPr>
                          <a:rPr lang="el-GR" sz="1100" i="1">
                            <a:solidFill>
                              <a:schemeClr val="tx1"/>
                            </a:solidFill>
                            <a:effectLst/>
                            <a:latin typeface="Cambria Math"/>
                            <a:ea typeface="+mn-ea"/>
                            <a:cs typeface="+mn-cs"/>
                          </a:rPr>
                          <m:t>χ</m:t>
                        </m:r>
                      </m:e>
                      <m:sup>
                        <m:r>
                          <a:rPr lang="en-IN" sz="1100" b="0" i="1">
                            <a:latin typeface="Cambria Math"/>
                          </a:rPr>
                          <m:t>2</m:t>
                        </m:r>
                      </m:sup>
                    </m:sSup>
                    <m:r>
                      <a:rPr lang="en-IN" sz="1100" b="0" i="1">
                        <a:latin typeface="Cambria Math"/>
                      </a:rPr>
                      <m:t>= </m:t>
                    </m:r>
                    <m:f>
                      <m:fPr>
                        <m:ctrlPr>
                          <a:rPr lang="en-IN" sz="1100" b="0" i="1">
                            <a:latin typeface="Cambria Math"/>
                          </a:rPr>
                        </m:ctrlPr>
                      </m:fPr>
                      <m:num>
                        <m:r>
                          <a:rPr lang="en-IN" sz="1100" b="0" i="1">
                            <a:latin typeface="Cambria Math"/>
                          </a:rPr>
                          <m:t>(</m:t>
                        </m:r>
                        <m:r>
                          <a:rPr lang="en-IN" sz="1100" b="0" i="1">
                            <a:latin typeface="Cambria Math"/>
                          </a:rPr>
                          <m:t>𝑂</m:t>
                        </m:r>
                        <m:r>
                          <a:rPr lang="en-IN" sz="1100" b="0" i="1">
                            <a:latin typeface="Cambria Math"/>
                          </a:rPr>
                          <m:t>−</m:t>
                        </m:r>
                        <m:r>
                          <a:rPr lang="en-IN" sz="1100" b="0" i="1">
                            <a:latin typeface="Cambria Math"/>
                          </a:rPr>
                          <m:t>𝐸</m:t>
                        </m:r>
                        <m:r>
                          <a:rPr lang="en-IN" sz="1100" b="0" i="1">
                            <a:latin typeface="Cambria Math"/>
                          </a:rPr>
                          <m:t>)^2</m:t>
                        </m:r>
                      </m:num>
                      <m:den>
                        <m:r>
                          <a:rPr lang="en-IN" sz="1100" b="0" i="1">
                            <a:latin typeface="Cambria Math"/>
                          </a:rPr>
                          <m:t>𝐸</m:t>
                        </m:r>
                      </m:den>
                    </m:f>
                  </m:oMath>
                </m:oMathPara>
              </a14:m>
              <a:endParaRPr lang="en-IN" sz="1100"/>
            </a:p>
          </xdr:txBody>
        </xdr:sp>
      </mc:Choice>
      <mc:Fallback xmlns="">
        <xdr:sp macro="" textlink="">
          <xdr:nvSpPr>
            <xdr:cNvPr id="2" name="TextBox 1"/>
            <xdr:cNvSpPr txBox="1"/>
          </xdr:nvSpPr>
          <xdr:spPr>
            <a:xfrm>
              <a:off x="3863340" y="2526030"/>
              <a:ext cx="1402080" cy="4136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l-GR" sz="1100" i="0">
                  <a:solidFill>
                    <a:schemeClr val="tx1"/>
                  </a:solidFill>
                  <a:effectLst/>
                  <a:latin typeface="+mn-lt"/>
                  <a:ea typeface="+mn-ea"/>
                  <a:cs typeface="+mn-cs"/>
                </a:rPr>
                <a:t>χ</a:t>
              </a:r>
              <a:r>
                <a:rPr lang="el-GR" sz="1100" i="0">
                  <a:solidFill>
                    <a:schemeClr val="tx1"/>
                  </a:solidFill>
                  <a:effectLst/>
                  <a:latin typeface="Cambria Math"/>
                  <a:ea typeface="+mn-ea"/>
                  <a:cs typeface="+mn-cs"/>
                </a:rPr>
                <a:t>^</a:t>
              </a:r>
              <a:r>
                <a:rPr lang="en-IN" sz="1100" b="0" i="0">
                  <a:latin typeface="Cambria Math"/>
                </a:rPr>
                <a:t>2=  ((𝑂−𝐸)^2)/𝐸</a:t>
              </a:r>
              <a:endParaRPr lang="en-IN"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137160</xdr:colOff>
      <xdr:row>5</xdr:row>
      <xdr:rowOff>41910</xdr:rowOff>
    </xdr:from>
    <xdr:ext cx="1417320" cy="693075"/>
    <mc:AlternateContent xmlns:mc="http://schemas.openxmlformats.org/markup-compatibility/2006" xmlns:a14="http://schemas.microsoft.com/office/drawing/2010/main">
      <mc:Choice Requires="a14">
        <xdr:sp macro="" textlink="">
          <xdr:nvSpPr>
            <xdr:cNvPr id="2" name="TextBox 1"/>
            <xdr:cNvSpPr txBox="1"/>
          </xdr:nvSpPr>
          <xdr:spPr>
            <a:xfrm>
              <a:off x="2872740" y="956310"/>
              <a:ext cx="1417320" cy="693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N" sz="1400" b="1" i="1">
                        <a:latin typeface="Cambria Math"/>
                      </a:rPr>
                      <m:t>𝒕</m:t>
                    </m:r>
                    <m:r>
                      <a:rPr lang="en-IN" sz="1400" b="1" i="1">
                        <a:latin typeface="Cambria Math"/>
                      </a:rPr>
                      <m:t>= </m:t>
                    </m:r>
                    <m:f>
                      <m:fPr>
                        <m:ctrlPr>
                          <a:rPr lang="en-IN" sz="1400" b="1" i="1">
                            <a:latin typeface="Cambria Math"/>
                          </a:rPr>
                        </m:ctrlPr>
                      </m:fPr>
                      <m:num>
                        <m:acc>
                          <m:accPr>
                            <m:chr m:val="̅"/>
                            <m:ctrlPr>
                              <a:rPr lang="en-IN" sz="1400" b="1" i="1">
                                <a:latin typeface="Cambria Math"/>
                              </a:rPr>
                            </m:ctrlPr>
                          </m:accPr>
                          <m:e>
                            <m:r>
                              <a:rPr lang="en-IN" sz="1400" b="1" i="1">
                                <a:latin typeface="Cambria Math"/>
                              </a:rPr>
                              <m:t>𝒙</m:t>
                            </m:r>
                          </m:e>
                        </m:acc>
                        <m:r>
                          <a:rPr lang="en-IN" sz="1400" b="1" i="1">
                            <a:latin typeface="Cambria Math"/>
                          </a:rPr>
                          <m:t>− µ</m:t>
                        </m:r>
                      </m:num>
                      <m:den>
                        <m:f>
                          <m:fPr>
                            <m:ctrlPr>
                              <a:rPr lang="en-IN" sz="1400" b="1" i="1">
                                <a:latin typeface="Cambria Math"/>
                              </a:rPr>
                            </m:ctrlPr>
                          </m:fPr>
                          <m:num>
                            <m:r>
                              <a:rPr lang="en-IN" sz="1400" b="1" i="1">
                                <a:latin typeface="Cambria Math"/>
                              </a:rPr>
                              <m:t>𝒔</m:t>
                            </m:r>
                          </m:num>
                          <m:den>
                            <m:rad>
                              <m:radPr>
                                <m:degHide m:val="on"/>
                                <m:ctrlPr>
                                  <a:rPr lang="en-IN" sz="1400" b="1" i="1">
                                    <a:latin typeface="Cambria Math"/>
                                  </a:rPr>
                                </m:ctrlPr>
                              </m:radPr>
                              <m:deg/>
                              <m:e>
                                <m:r>
                                  <a:rPr lang="en-IN" sz="1400" b="1" i="1">
                                    <a:latin typeface="Cambria Math"/>
                                  </a:rPr>
                                  <m:t>𝒏</m:t>
                                </m:r>
                                <m:r>
                                  <a:rPr lang="en-IN" sz="1400" b="1" i="1">
                                    <a:latin typeface="Cambria Math"/>
                                  </a:rPr>
                                  <m:t>−</m:t>
                                </m:r>
                                <m:r>
                                  <a:rPr lang="en-IN" sz="1400" b="1" i="1">
                                    <a:latin typeface="Cambria Math"/>
                                  </a:rPr>
                                  <m:t>𝟏</m:t>
                                </m:r>
                              </m:e>
                            </m:rad>
                          </m:den>
                        </m:f>
                      </m:den>
                    </m:f>
                  </m:oMath>
                </m:oMathPara>
              </a14:m>
              <a:endParaRPr lang="en-IN" sz="1400" b="1"/>
            </a:p>
          </xdr:txBody>
        </xdr:sp>
      </mc:Choice>
      <mc:Fallback xmlns="">
        <xdr:sp macro="" textlink="">
          <xdr:nvSpPr>
            <xdr:cNvPr id="2" name="TextBox 1"/>
            <xdr:cNvSpPr txBox="1"/>
          </xdr:nvSpPr>
          <xdr:spPr>
            <a:xfrm>
              <a:off x="2872740" y="956310"/>
              <a:ext cx="1417320" cy="693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i="0">
                  <a:latin typeface="Cambria Math"/>
                </a:rPr>
                <a:t>𝒕=  (𝒙 ̅− µ)/(𝒔/√(𝒏−𝟏))</a:t>
              </a:r>
              <a:endParaRPr lang="en-IN" sz="1400" b="1"/>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opLeftCell="A4" workbookViewId="0">
      <selection activeCell="B28" sqref="B28"/>
    </sheetView>
  </sheetViews>
  <sheetFormatPr defaultRowHeight="14.4" x14ac:dyDescent="0.3"/>
  <cols>
    <col min="1" max="1" width="14" customWidth="1"/>
    <col min="2" max="2" width="16.21875" customWidth="1"/>
    <col min="3" max="3" width="16.109375" customWidth="1"/>
    <col min="4" max="4" width="11.5546875" customWidth="1"/>
  </cols>
  <sheetData>
    <row r="2" spans="1:6" x14ac:dyDescent="0.3">
      <c r="A2" s="11" t="s">
        <v>28</v>
      </c>
      <c r="B2" s="11"/>
      <c r="C2" s="11"/>
    </row>
    <row r="4" spans="1:6" ht="28.8" x14ac:dyDescent="0.3">
      <c r="A4" s="7" t="s">
        <v>0</v>
      </c>
      <c r="B4" s="8" t="s">
        <v>3</v>
      </c>
      <c r="C4" s="8" t="s">
        <v>1</v>
      </c>
      <c r="D4" s="1"/>
    </row>
    <row r="5" spans="1:6" x14ac:dyDescent="0.3">
      <c r="A5" s="6">
        <v>1</v>
      </c>
      <c r="B5" s="6">
        <v>0.4</v>
      </c>
      <c r="C5" s="6">
        <v>70</v>
      </c>
    </row>
    <row r="6" spans="1:6" x14ac:dyDescent="0.3">
      <c r="A6" s="6">
        <v>2</v>
      </c>
      <c r="B6" s="6">
        <v>0.32</v>
      </c>
      <c r="C6" s="6">
        <v>60</v>
      </c>
    </row>
    <row r="7" spans="1:6" x14ac:dyDescent="0.3">
      <c r="A7" s="6">
        <v>3</v>
      </c>
      <c r="B7" s="6">
        <v>0.24</v>
      </c>
      <c r="C7" s="6">
        <v>54</v>
      </c>
    </row>
    <row r="8" spans="1:6" x14ac:dyDescent="0.3">
      <c r="A8" s="6">
        <v>4</v>
      </c>
      <c r="B8" s="6">
        <v>0.04</v>
      </c>
      <c r="C8" s="6">
        <v>16</v>
      </c>
    </row>
    <row r="9" spans="1:6" ht="28.8" x14ac:dyDescent="0.3">
      <c r="A9" s="6"/>
      <c r="B9" s="8" t="s">
        <v>2</v>
      </c>
      <c r="C9" s="7">
        <f>SUM(C5:C8)</f>
        <v>200</v>
      </c>
    </row>
    <row r="11" spans="1:6" x14ac:dyDescent="0.3">
      <c r="A11" s="5" t="s">
        <v>4</v>
      </c>
      <c r="B11" s="16" t="s">
        <v>29</v>
      </c>
      <c r="C11" s="16"/>
      <c r="D11" s="16"/>
      <c r="E11" s="16"/>
    </row>
    <row r="12" spans="1:6" x14ac:dyDescent="0.3">
      <c r="B12" s="16" t="s">
        <v>30</v>
      </c>
      <c r="C12" s="16"/>
      <c r="D12" s="16"/>
      <c r="E12" s="16"/>
    </row>
    <row r="13" spans="1:6" x14ac:dyDescent="0.3">
      <c r="B13" s="1"/>
      <c r="C13" s="1"/>
    </row>
    <row r="14" spans="1:6" ht="28.8" x14ac:dyDescent="0.3">
      <c r="A14" s="7" t="s">
        <v>21</v>
      </c>
      <c r="B14" s="8" t="s">
        <v>22</v>
      </c>
      <c r="C14" s="8" t="s">
        <v>23</v>
      </c>
      <c r="D14" s="9" t="s">
        <v>24</v>
      </c>
      <c r="E14" s="15"/>
      <c r="F14" s="15"/>
    </row>
    <row r="15" spans="1:6" x14ac:dyDescent="0.3">
      <c r="A15" s="6">
        <v>1</v>
      </c>
      <c r="B15" s="6">
        <v>70</v>
      </c>
      <c r="C15" s="6">
        <f>$C$9*B5</f>
        <v>80</v>
      </c>
      <c r="D15" s="6">
        <f>(B15-C15)^2</f>
        <v>100</v>
      </c>
      <c r="E15" s="12">
        <f>D15/C15</f>
        <v>1.25</v>
      </c>
      <c r="F15" s="12"/>
    </row>
    <row r="16" spans="1:6" x14ac:dyDescent="0.3">
      <c r="A16" s="6">
        <v>2</v>
      </c>
      <c r="B16" s="6">
        <v>60</v>
      </c>
      <c r="C16" s="6">
        <f>$C$9*B6</f>
        <v>64</v>
      </c>
      <c r="D16" s="6">
        <f t="shared" ref="D16:D18" si="0">(B16-C16)^2</f>
        <v>16</v>
      </c>
      <c r="E16" s="12">
        <f t="shared" ref="E16:E18" si="1">D16/C16</f>
        <v>0.25</v>
      </c>
      <c r="F16" s="12"/>
    </row>
    <row r="17" spans="1:9" x14ac:dyDescent="0.3">
      <c r="A17" s="6">
        <v>3</v>
      </c>
      <c r="B17" s="6">
        <v>54</v>
      </c>
      <c r="C17" s="6">
        <f>$C$9*B7</f>
        <v>48</v>
      </c>
      <c r="D17" s="6">
        <f t="shared" si="0"/>
        <v>36</v>
      </c>
      <c r="E17" s="12">
        <f t="shared" si="1"/>
        <v>0.75</v>
      </c>
      <c r="F17" s="12"/>
    </row>
    <row r="18" spans="1:9" x14ac:dyDescent="0.3">
      <c r="A18" s="6">
        <v>4</v>
      </c>
      <c r="B18" s="6">
        <v>16</v>
      </c>
      <c r="C18" s="6">
        <f>$C$9*B8</f>
        <v>8</v>
      </c>
      <c r="D18" s="6">
        <f t="shared" si="0"/>
        <v>64</v>
      </c>
      <c r="E18" s="12">
        <f t="shared" si="1"/>
        <v>8</v>
      </c>
      <c r="F18" s="12"/>
    </row>
    <row r="19" spans="1:9" x14ac:dyDescent="0.3">
      <c r="A19" s="6"/>
      <c r="B19" s="6"/>
      <c r="C19" s="14" t="s">
        <v>25</v>
      </c>
      <c r="D19" s="14"/>
      <c r="E19" s="13">
        <f>SUM(E15:F18)</f>
        <v>10.25</v>
      </c>
      <c r="F19" s="13"/>
    </row>
    <row r="21" spans="1:9" ht="28.8" x14ac:dyDescent="0.3">
      <c r="A21" s="1" t="s">
        <v>14</v>
      </c>
      <c r="B21">
        <v>0.05</v>
      </c>
    </row>
    <row r="23" spans="1:9" x14ac:dyDescent="0.3">
      <c r="A23" t="s">
        <v>16</v>
      </c>
      <c r="B23" t="s">
        <v>17</v>
      </c>
      <c r="C23">
        <f>4-1</f>
        <v>3</v>
      </c>
    </row>
    <row r="25" spans="1:9" ht="57.6" x14ac:dyDescent="0.3">
      <c r="A25" s="3" t="s">
        <v>26</v>
      </c>
      <c r="B25" s="2">
        <f>CHIINV(B21,C23)</f>
        <v>7.8147279032511792</v>
      </c>
    </row>
    <row r="27" spans="1:9" x14ac:dyDescent="0.3">
      <c r="A27" s="2" t="s">
        <v>27</v>
      </c>
      <c r="B27" s="2">
        <f>_xlfn.CHISQ.TEST(B15:B18,C15:C18)</f>
        <v>1.6556321391633825E-2</v>
      </c>
    </row>
    <row r="29" spans="1:9" x14ac:dyDescent="0.3">
      <c r="A29" s="5" t="s">
        <v>18</v>
      </c>
      <c r="B29" s="10" t="s">
        <v>31</v>
      </c>
      <c r="C29" s="10"/>
      <c r="D29" s="10"/>
      <c r="E29" s="10"/>
      <c r="F29" s="10"/>
      <c r="G29" s="10"/>
      <c r="H29" s="10"/>
      <c r="I29" s="10"/>
    </row>
    <row r="30" spans="1:9" x14ac:dyDescent="0.3">
      <c r="B30" s="10"/>
      <c r="C30" s="10"/>
      <c r="D30" s="10"/>
      <c r="E30" s="10"/>
      <c r="F30" s="10"/>
      <c r="G30" s="10"/>
      <c r="H30" s="10"/>
      <c r="I30" s="10"/>
    </row>
    <row r="31" spans="1:9" x14ac:dyDescent="0.3">
      <c r="B31" s="10"/>
      <c r="C31" s="10"/>
      <c r="D31" s="10"/>
      <c r="E31" s="10"/>
      <c r="F31" s="10"/>
      <c r="G31" s="10"/>
      <c r="H31" s="10"/>
      <c r="I31" s="10"/>
    </row>
  </sheetData>
  <mergeCells count="11">
    <mergeCell ref="B29:I31"/>
    <mergeCell ref="A2:C2"/>
    <mergeCell ref="E15:F15"/>
    <mergeCell ref="E16:F16"/>
    <mergeCell ref="E17:F17"/>
    <mergeCell ref="E18:F18"/>
    <mergeCell ref="E19:F19"/>
    <mergeCell ref="C19:D19"/>
    <mergeCell ref="E14:F14"/>
    <mergeCell ref="B11:E11"/>
    <mergeCell ref="B12:E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D23" sqref="D23"/>
    </sheetView>
  </sheetViews>
  <sheetFormatPr defaultRowHeight="14.4" x14ac:dyDescent="0.3"/>
  <cols>
    <col min="1" max="1" width="14.109375" customWidth="1"/>
    <col min="2" max="2" width="11.6640625" bestFit="1" customWidth="1"/>
  </cols>
  <sheetData>
    <row r="1" spans="1:11" ht="25.8" customHeight="1" x14ac:dyDescent="0.3">
      <c r="A1" s="27" t="s">
        <v>19</v>
      </c>
      <c r="B1" s="28"/>
      <c r="C1" s="28"/>
      <c r="D1" s="28"/>
      <c r="E1" s="28"/>
      <c r="F1" s="28"/>
      <c r="G1" s="29"/>
    </row>
    <row r="3" spans="1:11" x14ac:dyDescent="0.3">
      <c r="A3" s="17" t="s">
        <v>5</v>
      </c>
      <c r="B3" s="17"/>
      <c r="C3" s="17"/>
      <c r="D3" s="17"/>
      <c r="E3" s="17"/>
      <c r="F3" s="17"/>
      <c r="G3" s="17"/>
      <c r="H3" s="17"/>
      <c r="I3" s="17"/>
      <c r="J3" s="17"/>
      <c r="K3" s="17"/>
    </row>
    <row r="4" spans="1:11" x14ac:dyDescent="0.3">
      <c r="A4" s="17"/>
      <c r="B4" s="17"/>
      <c r="C4" s="17"/>
      <c r="D4" s="17"/>
      <c r="E4" s="17"/>
      <c r="F4" s="17"/>
      <c r="G4" s="17"/>
      <c r="H4" s="17"/>
      <c r="I4" s="17"/>
      <c r="J4" s="17"/>
      <c r="K4" s="17"/>
    </row>
    <row r="6" spans="1:11" x14ac:dyDescent="0.3">
      <c r="A6" s="4" t="s">
        <v>4</v>
      </c>
      <c r="B6" s="4" t="s">
        <v>20</v>
      </c>
      <c r="E6" s="18"/>
      <c r="F6" s="19"/>
      <c r="G6" s="20"/>
    </row>
    <row r="7" spans="1:11" x14ac:dyDescent="0.3">
      <c r="B7" s="4" t="s">
        <v>6</v>
      </c>
      <c r="E7" s="21"/>
      <c r="F7" s="22"/>
      <c r="G7" s="23"/>
    </row>
    <row r="8" spans="1:11" x14ac:dyDescent="0.3">
      <c r="E8" s="21"/>
      <c r="F8" s="22"/>
      <c r="G8" s="23"/>
    </row>
    <row r="9" spans="1:11" x14ac:dyDescent="0.3">
      <c r="A9" t="s">
        <v>7</v>
      </c>
      <c r="B9" t="s">
        <v>8</v>
      </c>
      <c r="C9">
        <v>45</v>
      </c>
      <c r="E9" s="24"/>
      <c r="F9" s="25"/>
      <c r="G9" s="26"/>
    </row>
    <row r="10" spans="1:11" x14ac:dyDescent="0.3">
      <c r="B10" t="s">
        <v>9</v>
      </c>
      <c r="C10">
        <v>10.5</v>
      </c>
    </row>
    <row r="11" spans="1:11" x14ac:dyDescent="0.3">
      <c r="B11" t="s">
        <v>10</v>
      </c>
      <c r="C11">
        <v>1.8</v>
      </c>
    </row>
    <row r="13" spans="1:11" x14ac:dyDescent="0.3">
      <c r="A13" t="s">
        <v>11</v>
      </c>
      <c r="B13">
        <f>C10-10</f>
        <v>0.5</v>
      </c>
    </row>
    <row r="14" spans="1:11" x14ac:dyDescent="0.3">
      <c r="A14" t="s">
        <v>12</v>
      </c>
      <c r="B14">
        <f>C11/SQRT(C9-1)</f>
        <v>0.27136021011998729</v>
      </c>
    </row>
    <row r="16" spans="1:11" x14ac:dyDescent="0.3">
      <c r="A16" s="2" t="s">
        <v>13</v>
      </c>
      <c r="B16" s="2">
        <f>B13/B14</f>
        <v>1.842569327975222</v>
      </c>
    </row>
    <row r="18" spans="1:10" ht="28.8" x14ac:dyDescent="0.3">
      <c r="A18" s="1" t="s">
        <v>14</v>
      </c>
      <c r="B18">
        <v>0.05</v>
      </c>
    </row>
    <row r="20" spans="1:10" x14ac:dyDescent="0.3">
      <c r="A20" t="s">
        <v>16</v>
      </c>
      <c r="B20" t="s">
        <v>17</v>
      </c>
      <c r="C20">
        <f>C9-1</f>
        <v>44</v>
      </c>
    </row>
    <row r="22" spans="1:10" ht="57.6" x14ac:dyDescent="0.3">
      <c r="A22" s="3" t="s">
        <v>15</v>
      </c>
      <c r="B22" s="2">
        <v>1.6839999999999999</v>
      </c>
      <c r="D22">
        <f>_xlfn.T.INV(B18,C20)</f>
        <v>-1.680229976572116</v>
      </c>
    </row>
    <row r="24" spans="1:10" ht="14.4" customHeight="1" x14ac:dyDescent="0.3">
      <c r="A24" s="5" t="s">
        <v>18</v>
      </c>
      <c r="B24" s="10" t="s">
        <v>32</v>
      </c>
      <c r="C24" s="10"/>
      <c r="D24" s="10"/>
      <c r="E24" s="10"/>
      <c r="F24" s="10"/>
      <c r="G24" s="10"/>
      <c r="H24" s="10"/>
      <c r="I24" s="10"/>
      <c r="J24" s="10"/>
    </row>
    <row r="25" spans="1:10" x14ac:dyDescent="0.3">
      <c r="B25" s="10"/>
      <c r="C25" s="10"/>
      <c r="D25" s="10"/>
      <c r="E25" s="10"/>
      <c r="F25" s="10"/>
      <c r="G25" s="10"/>
      <c r="H25" s="10"/>
      <c r="I25" s="10"/>
      <c r="J25" s="10"/>
    </row>
    <row r="26" spans="1:10" x14ac:dyDescent="0.3">
      <c r="B26" s="10"/>
      <c r="C26" s="10"/>
      <c r="D26" s="10"/>
      <c r="E26" s="10"/>
      <c r="F26" s="10"/>
      <c r="G26" s="10"/>
      <c r="H26" s="10"/>
      <c r="I26" s="10"/>
      <c r="J26" s="10"/>
    </row>
    <row r="27" spans="1:10" x14ac:dyDescent="0.3">
      <c r="B27" s="10"/>
      <c r="C27" s="10"/>
      <c r="D27" s="10"/>
      <c r="E27" s="10"/>
      <c r="F27" s="10"/>
      <c r="G27" s="10"/>
      <c r="H27" s="10"/>
      <c r="I27" s="10"/>
      <c r="J27" s="10"/>
    </row>
  </sheetData>
  <mergeCells count="4">
    <mergeCell ref="A3:K4"/>
    <mergeCell ref="E6:G9"/>
    <mergeCell ref="B24:J27"/>
    <mergeCell ref="A1:G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dc:creator>
  <cp:lastModifiedBy>Mathew</cp:lastModifiedBy>
  <dcterms:created xsi:type="dcterms:W3CDTF">2021-12-05T08:35:19Z</dcterms:created>
  <dcterms:modified xsi:type="dcterms:W3CDTF">2021-12-09T08:58:33Z</dcterms:modified>
</cp:coreProperties>
</file>