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_20\Excel_Data\Day_1\"/>
    </mc:Choice>
  </mc:AlternateContent>
  <xr:revisionPtr revIDLastSave="0" documentId="13_ncr:1_{50995A68-4381-4338-A7A3-E0C4C865ABEC}" xr6:coauthVersionLast="47" xr6:coauthVersionMax="47" xr10:uidLastSave="{00000000-0000-0000-0000-000000000000}"/>
  <bookViews>
    <workbookView xWindow="-108" yWindow="-108" windowWidth="23256" windowHeight="12456" activeTab="3" xr2:uid="{102C8513-EEA1-427C-AA03-0DC4AF057F0F}"/>
  </bookViews>
  <sheets>
    <sheet name="Format" sheetId="1" r:id="rId1"/>
    <sheet name="row_col" sheetId="2" r:id="rId2"/>
    <sheet name="Math op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L7" i="4" s="1"/>
  <c r="G16" i="4"/>
  <c r="H16" i="4"/>
  <c r="I16" i="4"/>
  <c r="J16" i="4"/>
  <c r="F16" i="4"/>
  <c r="G15" i="4"/>
  <c r="H15" i="4"/>
  <c r="I15" i="4"/>
  <c r="J15" i="4"/>
  <c r="F15" i="4"/>
  <c r="L12" i="4"/>
  <c r="K8" i="4"/>
  <c r="L8" i="4" s="1"/>
  <c r="K6" i="4"/>
  <c r="L6" i="4" s="1"/>
  <c r="K9" i="4"/>
  <c r="L9" i="4" s="1"/>
  <c r="K10" i="4"/>
  <c r="L10" i="4" s="1"/>
  <c r="K11" i="4"/>
  <c r="L11" i="4" s="1"/>
  <c r="N5" i="3"/>
  <c r="N4" i="3"/>
  <c r="N7" i="3"/>
  <c r="N6" i="3"/>
  <c r="E8" i="3"/>
  <c r="E7" i="3"/>
  <c r="E6" i="3"/>
  <c r="E5" i="3"/>
  <c r="E4" i="3"/>
  <c r="O8" i="4" l="1"/>
  <c r="M9" i="4"/>
  <c r="O12" i="4"/>
  <c r="O11" i="4"/>
  <c r="M6" i="4"/>
  <c r="M12" i="4"/>
  <c r="O6" i="4"/>
  <c r="P6" i="4" s="1"/>
  <c r="M10" i="4"/>
  <c r="N6" i="4"/>
  <c r="O10" i="4"/>
  <c r="M11" i="4"/>
  <c r="N7" i="4"/>
  <c r="N8" i="4"/>
  <c r="M8" i="4"/>
  <c r="O7" i="4"/>
  <c r="P7" i="4" s="1"/>
  <c r="M7" i="4"/>
  <c r="O9" i="4"/>
  <c r="K15" i="4"/>
  <c r="K16" i="4"/>
  <c r="P11" i="4" l="1"/>
  <c r="P12" i="4"/>
  <c r="P10" i="4"/>
  <c r="P9" i="4"/>
  <c r="P8" i="4"/>
  <c r="L15" i="4"/>
  <c r="L16" i="4"/>
  <c r="N10" i="4" l="1"/>
  <c r="N11" i="4"/>
  <c r="N12" i="4"/>
  <c r="N9" i="4"/>
</calcChain>
</file>

<file path=xl/sharedStrings.xml><?xml version="1.0" encoding="utf-8"?>
<sst xmlns="http://schemas.openxmlformats.org/spreadsheetml/2006/main" count="70" uniqueCount="60">
  <si>
    <t>A1</t>
  </si>
  <si>
    <t>B!</t>
  </si>
  <si>
    <t>Age</t>
  </si>
  <si>
    <t>Name</t>
  </si>
  <si>
    <t>Contact</t>
  </si>
  <si>
    <t>user1</t>
  </si>
  <si>
    <t>user2</t>
  </si>
  <si>
    <t>user3</t>
  </si>
  <si>
    <t>user4</t>
  </si>
  <si>
    <t>user5</t>
  </si>
  <si>
    <t>user6</t>
  </si>
  <si>
    <t>user8</t>
  </si>
  <si>
    <t>Header</t>
  </si>
  <si>
    <t>Row</t>
  </si>
  <si>
    <t xml:space="preserve">                                                      </t>
  </si>
  <si>
    <t>user9ggyiuyu</t>
  </si>
  <si>
    <t>Total</t>
  </si>
  <si>
    <t>col</t>
  </si>
  <si>
    <t>user7d</t>
  </si>
  <si>
    <t>o</t>
  </si>
  <si>
    <t>Val 1</t>
  </si>
  <si>
    <t>Val 2</t>
  </si>
  <si>
    <t>operation</t>
  </si>
  <si>
    <t>sub</t>
  </si>
  <si>
    <t>add</t>
  </si>
  <si>
    <t>mul</t>
  </si>
  <si>
    <t>div</t>
  </si>
  <si>
    <t>mod</t>
  </si>
  <si>
    <t>val2</t>
  </si>
  <si>
    <t>ot</t>
  </si>
  <si>
    <t>op</t>
  </si>
  <si>
    <t>Mobile</t>
  </si>
  <si>
    <t>Speaker</t>
  </si>
  <si>
    <t>headphone</t>
  </si>
  <si>
    <t>Laptop</t>
  </si>
  <si>
    <t>TV</t>
  </si>
  <si>
    <t>BRAND</t>
  </si>
  <si>
    <t>LG</t>
  </si>
  <si>
    <t>SAMSUNG</t>
  </si>
  <si>
    <t>APPLE</t>
  </si>
  <si>
    <t>Sony</t>
  </si>
  <si>
    <t>HAIER</t>
  </si>
  <si>
    <t>MI</t>
  </si>
  <si>
    <t>total_after_tax</t>
  </si>
  <si>
    <t>tax</t>
  </si>
  <si>
    <t xml:space="preserve"> </t>
  </si>
  <si>
    <t>Constant calculatoin</t>
  </si>
  <si>
    <t>Constant calculation</t>
  </si>
  <si>
    <t>j11+(j12*$j$7)</t>
  </si>
  <si>
    <t>for constant we use doller</t>
  </si>
  <si>
    <t>MIN</t>
  </si>
  <si>
    <t>MAX</t>
  </si>
  <si>
    <t>Brand_id</t>
  </si>
  <si>
    <t xml:space="preserve">     </t>
  </si>
  <si>
    <t>calculation</t>
  </si>
  <si>
    <t>Rank_Eq</t>
  </si>
  <si>
    <t>Rank_avg</t>
  </si>
  <si>
    <t>SAMSUNG2</t>
  </si>
  <si>
    <t xml:space="preserve">Rank 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</si>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</sst>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5" borderId="0" xfId="0" applyFill="1"/>
    <xf numFmtId="0" fontId="0" fillId="6" borderId="4" xfId="0" applyFill="1" applyBorder="1"/>
    <xf numFmtId="0" fontId="0" fillId="6" borderId="0" xfId="0" applyFill="1"/>
    <xf numFmtId="0" fontId="2" fillId="5" borderId="0" xfId="0" applyFont="1" applyFill="1"/>
    <xf numFmtId="0" fontId="4" fillId="0" borderId="0" xfId="0" applyFont="1"/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8" borderId="2" xfId="0" applyFont="1" applyFill="1" applyBorder="1"/>
    <xf numFmtId="0" fontId="4" fillId="0" borderId="0" xfId="1" applyNumberFormat="1" applyFont="1"/>
    <xf numFmtId="0" fontId="4" fillId="8" borderId="2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B92F-00AF-48A5-994A-BFD6943861BA}">
  <dimension ref="A1:K21"/>
  <sheetViews>
    <sheetView zoomScale="126" zoomScaleNormal="126" workbookViewId="0">
      <selection activeCell="C11" sqref="C11"/>
    </sheetView>
  </sheetViews>
  <sheetFormatPr defaultRowHeight="14.4" x14ac:dyDescent="0.3"/>
  <cols>
    <col min="1" max="1" width="17.44140625" customWidth="1"/>
  </cols>
  <sheetData>
    <row r="1" spans="1:11" ht="19.8" customHeight="1" x14ac:dyDescent="0.3">
      <c r="A1" s="8"/>
      <c r="B1" s="8"/>
      <c r="C1" s="8"/>
      <c r="D1" s="8"/>
      <c r="E1" s="8"/>
    </row>
    <row r="2" spans="1:11" x14ac:dyDescent="0.3">
      <c r="A2" s="7"/>
      <c r="B2" s="1"/>
    </row>
    <row r="3" spans="1:11" x14ac:dyDescent="0.3">
      <c r="A3" s="7" t="s">
        <v>0</v>
      </c>
      <c r="B3" s="1"/>
      <c r="G3" s="4"/>
    </row>
    <row r="4" spans="1:11" x14ac:dyDescent="0.3">
      <c r="A4" s="7" t="s">
        <v>1</v>
      </c>
      <c r="B4" s="1"/>
      <c r="C4" s="2"/>
    </row>
    <row r="5" spans="1:11" x14ac:dyDescent="0.3">
      <c r="A5" s="7"/>
      <c r="B5" s="1"/>
      <c r="D5" s="2"/>
    </row>
    <row r="6" spans="1:11" x14ac:dyDescent="0.3">
      <c r="A6" s="7"/>
      <c r="B6" s="1"/>
      <c r="C6" s="2"/>
      <c r="G6" s="3"/>
      <c r="H6" s="3"/>
      <c r="I6" s="3"/>
      <c r="J6" s="3"/>
      <c r="K6" s="3"/>
    </row>
    <row r="7" spans="1:11" x14ac:dyDescent="0.3">
      <c r="A7" s="7"/>
      <c r="B7" s="1"/>
      <c r="D7" s="2"/>
    </row>
    <row r="8" spans="1:11" x14ac:dyDescent="0.3">
      <c r="A8" s="7"/>
      <c r="B8" s="1"/>
      <c r="C8" s="2"/>
      <c r="D8" s="2"/>
    </row>
    <row r="9" spans="1:11" x14ac:dyDescent="0.3">
      <c r="A9" s="7"/>
      <c r="B9" s="1"/>
      <c r="C9" s="12"/>
      <c r="D9" s="10"/>
    </row>
    <row r="10" spans="1:11" x14ac:dyDescent="0.3">
      <c r="A10" s="7"/>
      <c r="B10" s="1"/>
      <c r="C10" s="12"/>
      <c r="D10" s="11"/>
    </row>
    <row r="11" spans="1:11" x14ac:dyDescent="0.3">
      <c r="A11" s="7"/>
      <c r="B11" s="1"/>
      <c r="C11" s="12"/>
      <c r="D11" s="11"/>
    </row>
    <row r="12" spans="1:11" x14ac:dyDescent="0.3">
      <c r="A12" s="6"/>
      <c r="B12" s="1"/>
      <c r="C12" s="12"/>
      <c r="D12" s="11"/>
    </row>
    <row r="13" spans="1:11" x14ac:dyDescent="0.3">
      <c r="A13" s="6"/>
      <c r="B13" s="1"/>
      <c r="C13" s="12"/>
      <c r="D13" s="11"/>
    </row>
    <row r="14" spans="1:11" x14ac:dyDescent="0.3">
      <c r="A14" s="5"/>
      <c r="C14" s="12"/>
      <c r="D14" s="11"/>
    </row>
    <row r="15" spans="1:11" x14ac:dyDescent="0.3">
      <c r="C15" s="12"/>
      <c r="D15" s="11"/>
    </row>
    <row r="16" spans="1:11" x14ac:dyDescent="0.3">
      <c r="C16" s="12"/>
      <c r="D16" s="11"/>
    </row>
    <row r="17" spans="3:4" x14ac:dyDescent="0.3">
      <c r="C17" s="12"/>
      <c r="D17" s="11"/>
    </row>
    <row r="18" spans="3:4" x14ac:dyDescent="0.3">
      <c r="C18" s="12"/>
      <c r="D18" s="11"/>
    </row>
    <row r="19" spans="3:4" x14ac:dyDescent="0.3">
      <c r="C19" s="12"/>
      <c r="D19" s="11"/>
    </row>
    <row r="20" spans="3:4" x14ac:dyDescent="0.3">
      <c r="C20" s="12"/>
      <c r="D20" s="11"/>
    </row>
    <row r="21" spans="3:4" x14ac:dyDescent="0.3">
      <c r="C21" s="9"/>
      <c r="D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9C2C-E08F-49EB-99D1-9E51C3C1B2B2}">
  <dimension ref="B2:O14"/>
  <sheetViews>
    <sheetView zoomScale="95" workbookViewId="0">
      <selection activeCell="J9" sqref="J9"/>
    </sheetView>
  </sheetViews>
  <sheetFormatPr defaultRowHeight="15.6" x14ac:dyDescent="0.3"/>
  <cols>
    <col min="1" max="1" width="8.88671875" style="13" customWidth="1"/>
    <col min="2" max="2" width="8.88671875" style="13"/>
    <col min="3" max="3" width="8.33203125" style="13" customWidth="1"/>
    <col min="4" max="4" width="9.21875" style="13" customWidth="1"/>
    <col min="5" max="5" width="9.5546875" style="13" customWidth="1"/>
    <col min="6" max="16384" width="8.88671875" style="13"/>
  </cols>
  <sheetData>
    <row r="2" spans="2:15" x14ac:dyDescent="0.3">
      <c r="B2" s="13" t="s">
        <v>17</v>
      </c>
    </row>
    <row r="4" spans="2:15" x14ac:dyDescent="0.3">
      <c r="B4" s="14" t="s">
        <v>3</v>
      </c>
      <c r="C4" s="14" t="s">
        <v>2</v>
      </c>
      <c r="D4" s="14" t="s">
        <v>4</v>
      </c>
      <c r="E4" s="15" t="s">
        <v>16</v>
      </c>
      <c r="G4" s="16"/>
      <c r="H4" s="13" t="s">
        <v>12</v>
      </c>
      <c r="J4" s="13" t="s">
        <v>14</v>
      </c>
    </row>
    <row r="5" spans="2:15" x14ac:dyDescent="0.3">
      <c r="B5" s="17" t="s">
        <v>5</v>
      </c>
      <c r="C5" s="17">
        <v>23</v>
      </c>
      <c r="D5" s="17">
        <v>345678</v>
      </c>
      <c r="E5" s="18"/>
    </row>
    <row r="6" spans="2:15" x14ac:dyDescent="0.3">
      <c r="B6" s="17" t="s">
        <v>6</v>
      </c>
      <c r="C6" s="17">
        <v>24</v>
      </c>
      <c r="D6" s="17">
        <v>45678</v>
      </c>
      <c r="E6" s="18"/>
      <c r="G6" s="19"/>
      <c r="H6" s="13" t="s">
        <v>13</v>
      </c>
    </row>
    <row r="7" spans="2:15" x14ac:dyDescent="0.3">
      <c r="B7" s="17" t="s">
        <v>7</v>
      </c>
      <c r="C7" s="17">
        <v>25</v>
      </c>
      <c r="D7" s="17">
        <v>45678</v>
      </c>
      <c r="E7" s="18"/>
      <c r="G7" s="19"/>
      <c r="H7" s="13" t="s">
        <v>13</v>
      </c>
    </row>
    <row r="8" spans="2:15" x14ac:dyDescent="0.3">
      <c r="B8" s="17" t="s">
        <v>8</v>
      </c>
      <c r="C8" s="17">
        <v>26</v>
      </c>
      <c r="D8" s="17">
        <v>34568</v>
      </c>
      <c r="E8" s="18"/>
    </row>
    <row r="9" spans="2:15" x14ac:dyDescent="0.3">
      <c r="B9" s="17" t="s">
        <v>9</v>
      </c>
      <c r="C9" s="17">
        <v>27</v>
      </c>
      <c r="D9" s="17">
        <v>34569</v>
      </c>
      <c r="E9" s="18"/>
      <c r="J9" s="22"/>
    </row>
    <row r="10" spans="2:15" x14ac:dyDescent="0.3">
      <c r="B10" s="17" t="s">
        <v>10</v>
      </c>
      <c r="C10" s="17">
        <v>28</v>
      </c>
      <c r="D10" s="17">
        <v>34570</v>
      </c>
      <c r="E10" s="18"/>
      <c r="L10" s="13" t="s">
        <v>19</v>
      </c>
    </row>
    <row r="11" spans="2:15" x14ac:dyDescent="0.3">
      <c r="B11" s="17" t="s">
        <v>18</v>
      </c>
      <c r="C11" s="17">
        <v>29</v>
      </c>
      <c r="D11" s="17">
        <v>34571</v>
      </c>
      <c r="E11" s="18"/>
      <c r="O11" s="20"/>
    </row>
    <row r="12" spans="2:15" x14ac:dyDescent="0.3">
      <c r="B12" s="21" t="s">
        <v>11</v>
      </c>
      <c r="C12" s="17">
        <v>30</v>
      </c>
      <c r="D12" s="17">
        <v>34572</v>
      </c>
      <c r="E12" s="18"/>
    </row>
    <row r="13" spans="2:15" x14ac:dyDescent="0.3">
      <c r="B13" s="17"/>
      <c r="C13" s="17"/>
      <c r="D13" s="17"/>
      <c r="E13" s="18"/>
    </row>
    <row r="14" spans="2:15" ht="31.2" x14ac:dyDescent="0.3">
      <c r="B14" s="21" t="s">
        <v>15</v>
      </c>
      <c r="C14" s="17">
        <v>31</v>
      </c>
      <c r="D14" s="17">
        <v>34573</v>
      </c>
      <c r="E14" s="21" t="s"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FDE7-12B8-4250-9418-C7C189FE7577}">
  <dimension ref="B1:N9"/>
  <sheetViews>
    <sheetView zoomScale="107" zoomScaleNormal="107" workbookViewId="0">
      <selection activeCell="G8" sqref="G8"/>
    </sheetView>
  </sheetViews>
  <sheetFormatPr defaultRowHeight="14.4" x14ac:dyDescent="0.3"/>
  <cols>
    <col min="1" max="3" width="8.88671875" style="23"/>
    <col min="4" max="4" width="11.6640625" style="23" customWidth="1"/>
    <col min="5" max="16384" width="8.88671875" style="23"/>
  </cols>
  <sheetData>
    <row r="1" spans="2:14" x14ac:dyDescent="0.3">
      <c r="B1" s="26"/>
      <c r="C1" s="26"/>
    </row>
    <row r="2" spans="2:14" x14ac:dyDescent="0.3">
      <c r="B2" s="40" t="s">
        <v>47</v>
      </c>
      <c r="C2" s="40"/>
      <c r="D2" s="40"/>
      <c r="E2" s="40"/>
      <c r="K2" s="37" t="s">
        <v>46</v>
      </c>
      <c r="L2" s="38"/>
      <c r="M2" s="38"/>
      <c r="N2" s="39"/>
    </row>
    <row r="3" spans="2:14" x14ac:dyDescent="0.3">
      <c r="B3" s="24" t="s">
        <v>20</v>
      </c>
      <c r="C3" s="24" t="s">
        <v>21</v>
      </c>
      <c r="D3" s="24" t="s">
        <v>22</v>
      </c>
      <c r="E3" s="24" t="s">
        <v>29</v>
      </c>
      <c r="K3" s="24" t="s">
        <v>20</v>
      </c>
      <c r="L3" s="24" t="s">
        <v>28</v>
      </c>
      <c r="M3" s="24" t="s">
        <v>30</v>
      </c>
      <c r="N3" s="24" t="s">
        <v>29</v>
      </c>
    </row>
    <row r="4" spans="2:14" x14ac:dyDescent="0.3">
      <c r="B4" s="25">
        <v>4</v>
      </c>
      <c r="C4" s="25">
        <v>5</v>
      </c>
      <c r="D4" s="25" t="s">
        <v>23</v>
      </c>
      <c r="E4" s="25">
        <f>4-5</f>
        <v>-1</v>
      </c>
      <c r="K4" s="31">
        <v>4</v>
      </c>
      <c r="L4" s="31">
        <v>6</v>
      </c>
      <c r="M4" s="31" t="s">
        <v>23</v>
      </c>
      <c r="N4" s="31">
        <f>K4-L4</f>
        <v>-2</v>
      </c>
    </row>
    <row r="5" spans="2:14" x14ac:dyDescent="0.3">
      <c r="B5" s="25">
        <v>5</v>
      </c>
      <c r="C5" s="25">
        <v>10</v>
      </c>
      <c r="D5" s="25" t="s">
        <v>24</v>
      </c>
      <c r="E5" s="25">
        <f>5+10</f>
        <v>15</v>
      </c>
      <c r="K5" s="31">
        <v>5</v>
      </c>
      <c r="L5" s="31">
        <v>10</v>
      </c>
      <c r="M5" s="31" t="s">
        <v>24</v>
      </c>
      <c r="N5" s="31">
        <f>K5+L5</f>
        <v>15</v>
      </c>
    </row>
    <row r="6" spans="2:14" x14ac:dyDescent="0.3">
      <c r="B6" s="25">
        <v>56</v>
      </c>
      <c r="C6" s="25">
        <v>87</v>
      </c>
      <c r="D6" s="25" t="s">
        <v>25</v>
      </c>
      <c r="E6" s="25">
        <f>56*87</f>
        <v>4872</v>
      </c>
      <c r="K6" s="31">
        <v>56</v>
      </c>
      <c r="L6" s="31">
        <v>87</v>
      </c>
      <c r="M6" s="31" t="s">
        <v>25</v>
      </c>
      <c r="N6" s="31">
        <f>56*87</f>
        <v>4872</v>
      </c>
    </row>
    <row r="7" spans="2:14" x14ac:dyDescent="0.3">
      <c r="B7" s="25">
        <v>5</v>
      </c>
      <c r="C7" s="25">
        <v>23</v>
      </c>
      <c r="D7" s="25" t="s">
        <v>26</v>
      </c>
      <c r="E7" s="25">
        <f>5/23</f>
        <v>0.21739130434782608</v>
      </c>
      <c r="K7" s="31">
        <v>5</v>
      </c>
      <c r="L7" s="31">
        <v>23</v>
      </c>
      <c r="M7" s="31" t="s">
        <v>26</v>
      </c>
      <c r="N7" s="31">
        <f>5/23</f>
        <v>0.21739130434782608</v>
      </c>
    </row>
    <row r="8" spans="2:14" x14ac:dyDescent="0.3">
      <c r="B8" s="25">
        <v>10</v>
      </c>
      <c r="C8" s="25">
        <v>3</v>
      </c>
      <c r="D8" s="25" t="s">
        <v>27</v>
      </c>
      <c r="E8" s="25">
        <f>MOD(10,3)</f>
        <v>1</v>
      </c>
      <c r="K8" s="31">
        <v>10</v>
      </c>
      <c r="L8" s="31">
        <v>5</v>
      </c>
      <c r="M8" s="31" t="s">
        <v>27</v>
      </c>
      <c r="N8" s="31">
        <v>1</v>
      </c>
    </row>
    <row r="9" spans="2:14" x14ac:dyDescent="0.3">
      <c r="K9" s="32"/>
      <c r="L9" s="32"/>
      <c r="M9" s="32"/>
      <c r="N9" s="32"/>
    </row>
  </sheetData>
  <mergeCells count="2">
    <mergeCell ref="K2:N2"/>
    <mergeCell ref="B2:E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7490-8A1D-4CC3-9106-C49F02493C5D}">
  <dimension ref="D2:T19"/>
  <sheetViews>
    <sheetView tabSelected="1" topLeftCell="A2" zoomScale="115" zoomScaleNormal="115" workbookViewId="0">
      <selection activeCell="O14" sqref="O14"/>
    </sheetView>
  </sheetViews>
  <sheetFormatPr defaultRowHeight="14.4" x14ac:dyDescent="0.3"/>
  <cols>
    <col min="1" max="4" width="8.88671875" style="23"/>
    <col min="5" max="5" width="11.33203125" style="23" customWidth="1"/>
    <col min="6" max="8" width="8.88671875" style="23"/>
    <col min="9" max="9" width="10" style="23" customWidth="1"/>
    <col min="10" max="11" width="8.88671875" style="23"/>
    <col min="12" max="12" width="13.44140625" style="23" customWidth="1"/>
    <col min="13" max="14" width="8.88671875" style="23"/>
    <col min="15" max="15" width="11.88671875" style="23" customWidth="1"/>
    <col min="16" max="16384" width="8.88671875" style="23"/>
  </cols>
  <sheetData>
    <row r="2" spans="4:17" x14ac:dyDescent="0.3">
      <c r="J2" s="23" t="s">
        <v>44</v>
      </c>
      <c r="K2" s="29">
        <v>0.05</v>
      </c>
      <c r="O2" s="23" t="s">
        <v>49</v>
      </c>
    </row>
    <row r="3" spans="4:17" x14ac:dyDescent="0.3">
      <c r="O3" s="33" t="s">
        <v>48</v>
      </c>
    </row>
    <row r="5" spans="4:17" x14ac:dyDescent="0.3">
      <c r="D5" s="34" t="s">
        <v>52</v>
      </c>
      <c r="E5" s="34" t="s">
        <v>36</v>
      </c>
      <c r="F5" s="27" t="s">
        <v>35</v>
      </c>
      <c r="G5" s="27" t="s">
        <v>31</v>
      </c>
      <c r="H5" s="27" t="s">
        <v>32</v>
      </c>
      <c r="I5" s="27" t="s">
        <v>33</v>
      </c>
      <c r="J5" s="27" t="s">
        <v>34</v>
      </c>
      <c r="K5" s="30" t="s">
        <v>16</v>
      </c>
      <c r="L5" s="27" t="s">
        <v>43</v>
      </c>
      <c r="M5" s="27" t="s">
        <v>56</v>
      </c>
      <c r="N5" s="27" t="s">
        <v>55</v>
      </c>
      <c r="O5" s="27" t="s">
        <v>58</v>
      </c>
      <c r="P5" s="41" t="s">
        <v>59</v>
      </c>
    </row>
    <row r="6" spans="4:17" x14ac:dyDescent="0.3">
      <c r="D6" s="30">
        <v>1</v>
      </c>
      <c r="E6" s="34" t="s">
        <v>37</v>
      </c>
      <c r="F6" s="28">
        <v>40</v>
      </c>
      <c r="G6" s="28">
        <v>20</v>
      </c>
      <c r="H6" s="28">
        <v>40</v>
      </c>
      <c r="I6" s="28">
        <v>50</v>
      </c>
      <c r="J6" s="28">
        <v>0</v>
      </c>
      <c r="K6" s="30">
        <f>F6+G6+H6+I6</f>
        <v>150</v>
      </c>
      <c r="L6" s="31">
        <f>K6+K6*$K$2</f>
        <v>157.5</v>
      </c>
      <c r="M6" s="31">
        <f>_xlfn.RANK.AVG(L6,L6:L12,1)</f>
        <v>3</v>
      </c>
      <c r="N6" s="31">
        <f>_xlfn.RANK.EQ(L6,L$6:L$12,1)</f>
        <v>3</v>
      </c>
      <c r="O6" s="36">
        <f>RANK(L6,L6:L12,1)</f>
        <v>3</v>
      </c>
      <c r="P6" s="42">
        <f>COUNTIF($O$6:O6,O6)+O6-1</f>
        <v>3</v>
      </c>
    </row>
    <row r="7" spans="4:17" x14ac:dyDescent="0.3">
      <c r="D7" s="30">
        <v>2</v>
      </c>
      <c r="E7" s="34" t="s">
        <v>38</v>
      </c>
      <c r="F7" s="28">
        <v>100</v>
      </c>
      <c r="G7" s="28">
        <v>150</v>
      </c>
      <c r="H7" s="28">
        <v>30</v>
      </c>
      <c r="I7" s="28">
        <v>45</v>
      </c>
      <c r="J7" s="28">
        <v>55</v>
      </c>
      <c r="K7" s="30">
        <f>F7+G7+H7+I7</f>
        <v>325</v>
      </c>
      <c r="L7" s="31">
        <f t="shared" ref="L7" si="0">K7+K7*$K$2</f>
        <v>341.25</v>
      </c>
      <c r="M7" s="31">
        <f t="shared" ref="M7:M12" si="1">_xlfn.RANK.AVG(L7,L$6:L$12,1)</f>
        <v>5.5</v>
      </c>
      <c r="N7" s="31">
        <f>_xlfn.RANK.EQ(L7,L$6:L$12,1)+COUNTIF(L$6:L13,L$6)</f>
        <v>6</v>
      </c>
      <c r="O7" s="36">
        <f t="shared" ref="O7:O12" si="2">RANK(L7,L$6:L$13,1)</f>
        <v>5</v>
      </c>
      <c r="P7" s="42">
        <f>COUNTIF($O$6:O7,O7)+O7-1</f>
        <v>5</v>
      </c>
    </row>
    <row r="8" spans="4:17" x14ac:dyDescent="0.3">
      <c r="D8" s="30">
        <v>3</v>
      </c>
      <c r="E8" s="34" t="s">
        <v>57</v>
      </c>
      <c r="F8" s="28">
        <v>100</v>
      </c>
      <c r="G8" s="28">
        <v>150</v>
      </c>
      <c r="H8" s="28">
        <v>30</v>
      </c>
      <c r="I8" s="28">
        <v>45</v>
      </c>
      <c r="J8" s="28">
        <v>55</v>
      </c>
      <c r="K8" s="30">
        <f>F8+G8+H8+I8</f>
        <v>325</v>
      </c>
      <c r="L8" s="31">
        <f t="shared" ref="L8:L12" si="3">K8+K8*$K$2</f>
        <v>341.25</v>
      </c>
      <c r="M8" s="31">
        <f t="shared" si="1"/>
        <v>5.5</v>
      </c>
      <c r="N8" s="31">
        <f>_xlfn.RANK.EQ(L8,L$6:L$12,1)+COUNTIF(L$6:L14,L$6)</f>
        <v>6</v>
      </c>
      <c r="O8" s="36">
        <f t="shared" si="2"/>
        <v>5</v>
      </c>
      <c r="P8" s="42">
        <f>COUNTIF($O$6:O8,O8)+O8-1</f>
        <v>6</v>
      </c>
    </row>
    <row r="9" spans="4:17" x14ac:dyDescent="0.3">
      <c r="D9" s="30">
        <v>4</v>
      </c>
      <c r="E9" s="34" t="s">
        <v>39</v>
      </c>
      <c r="F9" s="28">
        <v>0</v>
      </c>
      <c r="G9" s="28">
        <v>190</v>
      </c>
      <c r="H9" s="28">
        <v>0</v>
      </c>
      <c r="I9" s="28">
        <v>55</v>
      </c>
      <c r="J9" s="28">
        <v>200</v>
      </c>
      <c r="K9" s="30">
        <f t="shared" ref="K9:K11" si="4">F9+G9+H9+I9</f>
        <v>245</v>
      </c>
      <c r="L9" s="31">
        <f t="shared" si="3"/>
        <v>257.25</v>
      </c>
      <c r="M9" s="31">
        <f t="shared" si="1"/>
        <v>4</v>
      </c>
      <c r="N9" s="31">
        <f>_xlfn.RANK.EQ(L9,L$6:L$12,1)+COUNTIF(L$6:L15,L$6)</f>
        <v>5</v>
      </c>
      <c r="O9" s="36">
        <f t="shared" si="2"/>
        <v>4</v>
      </c>
      <c r="P9" s="42">
        <f>COUNTIF($O$6:O9,O9)+O9-1</f>
        <v>4</v>
      </c>
    </row>
    <row r="10" spans="4:17" x14ac:dyDescent="0.3">
      <c r="D10" s="30">
        <v>5</v>
      </c>
      <c r="E10" s="34" t="s">
        <v>40</v>
      </c>
      <c r="F10" s="28">
        <v>250</v>
      </c>
      <c r="G10" s="28">
        <v>67</v>
      </c>
      <c r="H10" s="28">
        <v>45</v>
      </c>
      <c r="I10" s="28">
        <v>89</v>
      </c>
      <c r="J10" s="28">
        <v>0</v>
      </c>
      <c r="K10" s="30">
        <f t="shared" si="4"/>
        <v>451</v>
      </c>
      <c r="L10" s="31">
        <f t="shared" si="3"/>
        <v>473.55</v>
      </c>
      <c r="M10" s="31">
        <f t="shared" si="1"/>
        <v>7</v>
      </c>
      <c r="N10" s="31">
        <f>_xlfn.RANK.EQ(L10,L$6:L$12,1)+COUNTIF(L$6:L16,L$6)</f>
        <v>8</v>
      </c>
      <c r="O10" s="36">
        <f t="shared" si="2"/>
        <v>7</v>
      </c>
      <c r="P10" s="42">
        <f>COUNTIF($O$6:O10,O10)+O10-1</f>
        <v>7</v>
      </c>
    </row>
    <row r="11" spans="4:17" x14ac:dyDescent="0.3">
      <c r="D11" s="30">
        <v>6</v>
      </c>
      <c r="E11" s="34" t="s">
        <v>41</v>
      </c>
      <c r="F11" s="28">
        <v>10</v>
      </c>
      <c r="G11" s="28">
        <v>0</v>
      </c>
      <c r="H11" s="28">
        <v>5</v>
      </c>
      <c r="I11" s="28">
        <v>0</v>
      </c>
      <c r="J11" s="28">
        <v>0</v>
      </c>
      <c r="K11" s="30">
        <f t="shared" si="4"/>
        <v>15</v>
      </c>
      <c r="L11" s="31">
        <f t="shared" si="3"/>
        <v>15.75</v>
      </c>
      <c r="M11" s="31">
        <f t="shared" si="1"/>
        <v>1</v>
      </c>
      <c r="N11" s="31">
        <f>_xlfn.RANK.EQ(L11,L$6:L$12,1)+COUNTIF(L$6:L17,L$6)</f>
        <v>2</v>
      </c>
      <c r="O11" s="36">
        <f t="shared" si="2"/>
        <v>1</v>
      </c>
      <c r="P11" s="42">
        <f>COUNTIF($O$6:O11,O11)+O11-1</f>
        <v>1</v>
      </c>
    </row>
    <row r="12" spans="4:17" x14ac:dyDescent="0.3">
      <c r="D12" s="30">
        <v>7</v>
      </c>
      <c r="E12" s="34" t="s">
        <v>42</v>
      </c>
      <c r="F12" s="28">
        <v>2</v>
      </c>
      <c r="G12" s="28">
        <v>4</v>
      </c>
      <c r="H12" s="28">
        <v>1</v>
      </c>
      <c r="I12" s="28">
        <v>5</v>
      </c>
      <c r="J12" s="28">
        <v>20</v>
      </c>
      <c r="K12" s="30">
        <v>32</v>
      </c>
      <c r="L12" s="31">
        <f t="shared" si="3"/>
        <v>33.6</v>
      </c>
      <c r="M12" s="31">
        <f t="shared" si="1"/>
        <v>2</v>
      </c>
      <c r="N12" s="31">
        <f>_xlfn.RANK.EQ(L12,L$6:L$12,1)+COUNTIF(L$6:L18,L$6)</f>
        <v>3</v>
      </c>
      <c r="O12" s="36">
        <f t="shared" si="2"/>
        <v>2</v>
      </c>
      <c r="P12" s="42">
        <f>COUNTIF($O$6:O12,O12)+O12-1</f>
        <v>2</v>
      </c>
      <c r="Q12"/>
    </row>
    <row r="13" spans="4:17" customFormat="1" x14ac:dyDescent="0.3">
      <c r="O13" s="23"/>
      <c r="Q13" s="23"/>
    </row>
    <row r="14" spans="4:17" customFormat="1" x14ac:dyDescent="0.3">
      <c r="E14" s="35" t="s">
        <v>54</v>
      </c>
      <c r="P14" s="23"/>
    </row>
    <row r="15" spans="4:17" x14ac:dyDescent="0.3">
      <c r="D15" s="30">
        <v>8</v>
      </c>
      <c r="E15" s="43" t="s">
        <v>50</v>
      </c>
      <c r="F15" s="43">
        <f>MIN(F6:F12)</f>
        <v>0</v>
      </c>
      <c r="G15" s="43">
        <f t="shared" ref="G15:L15" si="5">MIN(G6:G12)</f>
        <v>0</v>
      </c>
      <c r="H15" s="43">
        <f t="shared" si="5"/>
        <v>0</v>
      </c>
      <c r="I15" s="43">
        <f t="shared" si="5"/>
        <v>0</v>
      </c>
      <c r="J15" s="43">
        <f t="shared" si="5"/>
        <v>0</v>
      </c>
      <c r="K15" s="43">
        <f t="shared" si="5"/>
        <v>15</v>
      </c>
      <c r="L15" s="43">
        <f t="shared" si="5"/>
        <v>15.75</v>
      </c>
    </row>
    <row r="16" spans="4:17" x14ac:dyDescent="0.3">
      <c r="D16" s="30">
        <v>9</v>
      </c>
      <c r="E16" s="43" t="s">
        <v>51</v>
      </c>
      <c r="F16" s="43">
        <f>MAX(F6:F12)</f>
        <v>250</v>
      </c>
      <c r="G16" s="43">
        <f t="shared" ref="G16:L16" si="6">MAX(G6:G12)</f>
        <v>190</v>
      </c>
      <c r="H16" s="43">
        <f t="shared" si="6"/>
        <v>45</v>
      </c>
      <c r="I16" s="43">
        <f t="shared" si="6"/>
        <v>89</v>
      </c>
      <c r="J16" s="43">
        <f t="shared" si="6"/>
        <v>200</v>
      </c>
      <c r="K16" s="43">
        <f t="shared" si="6"/>
        <v>451</v>
      </c>
      <c r="L16" s="43">
        <f t="shared" si="6"/>
        <v>473.55</v>
      </c>
    </row>
    <row r="18" spans="16:20" x14ac:dyDescent="0.3">
      <c r="P18" s="23" t="s">
        <v>53</v>
      </c>
    </row>
    <row r="19" spans="16:20" x14ac:dyDescent="0.3">
      <c r="T19" s="2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row_col</vt:lpstr>
      <vt:lpstr>Math 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Yenkar</dc:creator>
  <cp:lastModifiedBy>Leena Yenkar</cp:lastModifiedBy>
  <dcterms:created xsi:type="dcterms:W3CDTF">2025-06-06T02:14:38Z</dcterms:created>
  <dcterms:modified xsi:type="dcterms:W3CDTF">2025-06-13T02:07:22Z</dcterms:modified>
</cp:coreProperties>
</file>