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ers\Documents\tmp\LIsaWebsite\files\"/>
    </mc:Choice>
  </mc:AlternateContent>
  <xr:revisionPtr revIDLastSave="0" documentId="13_ncr:1_{0138295E-63A9-4AF9-8D4A-D2025DB96CA3}" xr6:coauthVersionLast="44" xr6:coauthVersionMax="44" xr10:uidLastSave="{00000000-0000-0000-0000-000000000000}"/>
  <bookViews>
    <workbookView xWindow="1176" yWindow="876" windowWidth="19992" windowHeight="10860" activeTab="2" xr2:uid="{C1867EA8-5077-4638-B588-B2429417D388}"/>
  </bookViews>
  <sheets>
    <sheet name="Build" sheetId="1" r:id="rId1"/>
    <sheet name="Gas" sheetId="2" r:id="rId2"/>
    <sheet name="MyBuild" sheetId="3" r:id="rId3"/>
  </sheets>
  <definedNames>
    <definedName name="_xlnm._FilterDatabase" localSheetId="0" hidden="1">Build!$A$1:$E$1</definedName>
    <definedName name="_xlnm._FilterDatabase" localSheetId="1" hidden="1">Gas!$A$1:$H$1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E9" i="1" s="1"/>
  <c r="C2" i="2"/>
  <c r="C3" i="2"/>
  <c r="C4" i="2"/>
  <c r="C5" i="2"/>
  <c r="C6" i="2"/>
  <c r="C7" i="2"/>
  <c r="C8" i="2"/>
  <c r="C9" i="2"/>
  <c r="C10" i="2"/>
  <c r="C11" i="2"/>
  <c r="C12" i="2"/>
  <c r="E2" i="1"/>
  <c r="E7" i="1"/>
  <c r="E6" i="1"/>
  <c r="E8" i="1"/>
  <c r="E4" i="1"/>
  <c r="E5" i="1"/>
  <c r="E3" i="1"/>
  <c r="B4" i="3"/>
  <c r="B1" i="3"/>
</calcChain>
</file>

<file path=xl/sharedStrings.xml><?xml version="1.0" encoding="utf-8"?>
<sst xmlns="http://schemas.openxmlformats.org/spreadsheetml/2006/main" count="54" uniqueCount="47">
  <si>
    <t>Vehicle</t>
  </si>
  <si>
    <t>MPG</t>
  </si>
  <si>
    <t>Builder</t>
  </si>
  <si>
    <t>Location</t>
  </si>
  <si>
    <t>Cost</t>
  </si>
  <si>
    <t>Cost w/ van</t>
  </si>
  <si>
    <t>Outside Van</t>
  </si>
  <si>
    <t>Troutdale, Oregon</t>
  </si>
  <si>
    <t>Includes van?</t>
  </si>
  <si>
    <t>n</t>
  </si>
  <si>
    <t>Sportsmobile</t>
  </si>
  <si>
    <t>Huntington, Indiana; Austin, Texas; and Fresno, California</t>
  </si>
  <si>
    <t>Van Specialities</t>
  </si>
  <si>
    <t>Tualatin, Oregon</t>
  </si>
  <si>
    <t>RB Components</t>
  </si>
  <si>
    <t>Los Angeles, California</t>
  </si>
  <si>
    <t>Colorado Camper Van</t>
  </si>
  <si>
    <t>Loveland, Colorado</t>
  </si>
  <si>
    <t>Sync Vans</t>
  </si>
  <si>
    <t>Hailey, Idaho</t>
  </si>
  <si>
    <t>Beartooth Vanworks</t>
  </si>
  <si>
    <t>Bozeman, Montana</t>
  </si>
  <si>
    <t>Jackery Explorer 240</t>
  </si>
  <si>
    <t>Lumbar</t>
  </si>
  <si>
    <t>Bandaid</t>
  </si>
  <si>
    <t>Curtains</t>
  </si>
  <si>
    <t>Clothes hanger</t>
  </si>
  <si>
    <t>Sum:</t>
  </si>
  <si>
    <t>Lights</t>
  </si>
  <si>
    <t>Hooks</t>
  </si>
  <si>
    <t>Jackery 60W solar panel</t>
  </si>
  <si>
    <t>Cooler?</t>
  </si>
  <si>
    <t>Bathroom accoutremonts?</t>
  </si>
  <si>
    <t>Mercedes Sprinter</t>
  </si>
  <si>
    <t>Ford Transit</t>
  </si>
  <si>
    <t>Dodge Promaster</t>
  </si>
  <si>
    <t>Sprinter Van 2 wheel drive</t>
  </si>
  <si>
    <t>Sprinter Van 4x4</t>
  </si>
  <si>
    <t>Ford Econoline</t>
  </si>
  <si>
    <t>VW Vanagon / Westfalia</t>
  </si>
  <si>
    <t>Ford Transit Connect</t>
  </si>
  <si>
    <t>Ram ProMaster City Cargo Van</t>
  </si>
  <si>
    <t>Ford Transit Passenger Wagon</t>
  </si>
  <si>
    <t>Toyota Rav4 Hybrid 2017</t>
  </si>
  <si>
    <t>Gas Cost</t>
  </si>
  <si>
    <t>Lisa Anders</t>
  </si>
  <si>
    <t>San Diego,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</si>
</sst>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0A86D-B5EC-42D2-95DE-A02DB8474BD8}">
  <dimension ref="A1:E9"/>
  <sheetViews>
    <sheetView workbookViewId="0">
      <selection activeCell="G1" sqref="G1"/>
    </sheetView>
  </sheetViews>
  <sheetFormatPr defaultRowHeight="14.4" x14ac:dyDescent="0.3"/>
  <cols>
    <col min="1" max="1" width="11.109375" bestFit="1" customWidth="1"/>
    <col min="2" max="2" width="16.44140625" bestFit="1" customWidth="1"/>
    <col min="3" max="3" width="6.44140625" bestFit="1" customWidth="1"/>
    <col min="4" max="4" width="6" customWidth="1"/>
    <col min="5" max="5" width="10.88671875" bestFit="1" customWidth="1"/>
  </cols>
  <sheetData>
    <row r="1" spans="1:5" x14ac:dyDescent="0.3">
      <c r="A1" t="s">
        <v>2</v>
      </c>
      <c r="B1" t="s">
        <v>3</v>
      </c>
      <c r="C1" t="s">
        <v>4</v>
      </c>
      <c r="D1" t="s">
        <v>8</v>
      </c>
      <c r="E1" t="s">
        <v>5</v>
      </c>
    </row>
    <row r="2" spans="1:5" x14ac:dyDescent="0.3">
      <c r="A2" t="s">
        <v>10</v>
      </c>
      <c r="B2" t="s">
        <v>11</v>
      </c>
      <c r="C2" s="1">
        <v>35000</v>
      </c>
      <c r="D2" t="s">
        <v>9</v>
      </c>
      <c r="E2">
        <f t="shared" ref="E2:E8" si="0">C2+37000</f>
        <v>72000</v>
      </c>
    </row>
    <row r="3" spans="1:5" x14ac:dyDescent="0.3">
      <c r="A3" t="s">
        <v>6</v>
      </c>
      <c r="B3" t="s">
        <v>7</v>
      </c>
      <c r="C3">
        <v>32000</v>
      </c>
      <c r="D3" t="s">
        <v>9</v>
      </c>
      <c r="E3">
        <f t="shared" si="0"/>
        <v>69000</v>
      </c>
    </row>
    <row r="4" spans="1:5" x14ac:dyDescent="0.3">
      <c r="A4" t="s">
        <v>18</v>
      </c>
      <c r="B4" t="s">
        <v>19</v>
      </c>
      <c r="C4" s="1">
        <v>32000</v>
      </c>
      <c r="D4" t="s">
        <v>9</v>
      </c>
      <c r="E4">
        <f t="shared" si="0"/>
        <v>69000</v>
      </c>
    </row>
    <row r="5" spans="1:5" x14ac:dyDescent="0.3">
      <c r="A5" t="s">
        <v>20</v>
      </c>
      <c r="B5" t="s">
        <v>21</v>
      </c>
      <c r="C5" s="1">
        <v>30000</v>
      </c>
      <c r="D5" t="s">
        <v>9</v>
      </c>
      <c r="E5">
        <f t="shared" si="0"/>
        <v>67000</v>
      </c>
    </row>
    <row r="6" spans="1:5" x14ac:dyDescent="0.3">
      <c r="A6" t="s">
        <v>14</v>
      </c>
      <c r="B6" t="s">
        <v>15</v>
      </c>
      <c r="C6" s="1">
        <v>25000</v>
      </c>
      <c r="D6" t="s">
        <v>9</v>
      </c>
      <c r="E6">
        <f t="shared" si="0"/>
        <v>62000</v>
      </c>
    </row>
    <row r="7" spans="1:5" x14ac:dyDescent="0.3">
      <c r="A7" t="s">
        <v>12</v>
      </c>
      <c r="B7" t="s">
        <v>13</v>
      </c>
      <c r="C7" s="1">
        <v>15000</v>
      </c>
      <c r="D7" t="s">
        <v>9</v>
      </c>
      <c r="E7">
        <f t="shared" si="0"/>
        <v>52000</v>
      </c>
    </row>
    <row r="8" spans="1:5" x14ac:dyDescent="0.3">
      <c r="A8" t="s">
        <v>16</v>
      </c>
      <c r="B8" t="s">
        <v>17</v>
      </c>
      <c r="C8" s="1">
        <v>12000</v>
      </c>
      <c r="D8" t="s">
        <v>9</v>
      </c>
      <c r="E8">
        <f t="shared" si="0"/>
        <v>49000</v>
      </c>
    </row>
    <row r="9" spans="1:5" x14ac:dyDescent="0.3">
      <c r="A9" t="s">
        <v>45</v>
      </c>
      <c r="B9" t="s">
        <v>46</v>
      </c>
      <c r="C9">
        <f>MyBuild!B1</f>
        <v>670</v>
      </c>
      <c r="D9" t="s">
        <v>9</v>
      </c>
      <c r="E9">
        <f>C9+15000</f>
        <v>15670</v>
      </c>
    </row>
  </sheetData>
  <autoFilter ref="A1:E1" xr:uid="{F74AD398-1669-401F-8C3D-02EEA57D051D}">
    <sortState xmlns:xlrd2="http://schemas.microsoft.com/office/spreadsheetml/2017/richdata2" ref="A2:E9">
      <sortCondition descending="1"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9AFB9-BFF3-468B-9A39-E2C03BB2C723}">
  <dimension ref="A1:C12"/>
  <sheetViews>
    <sheetView workbookViewId="0">
      <selection activeCell="F13" sqref="F13"/>
    </sheetView>
  </sheetViews>
  <sheetFormatPr defaultRowHeight="14.4" x14ac:dyDescent="0.3"/>
  <cols>
    <col min="3" max="3" width="12" bestFit="1" customWidth="1"/>
  </cols>
  <sheetData>
    <row r="1" spans="1:3" x14ac:dyDescent="0.3">
      <c r="A1" t="s">
        <v>0</v>
      </c>
      <c r="B1" t="s">
        <v>1</v>
      </c>
      <c r="C1" t="s">
        <v>44</v>
      </c>
    </row>
    <row r="2" spans="1:3" x14ac:dyDescent="0.3">
      <c r="A2" t="s">
        <v>33</v>
      </c>
      <c r="B2">
        <v>14.5</v>
      </c>
      <c r="C2">
        <f>(1500/B2)*2.5</f>
        <v>258.62068965517244</v>
      </c>
    </row>
    <row r="3" spans="1:3" x14ac:dyDescent="0.3">
      <c r="A3" t="s">
        <v>37</v>
      </c>
      <c r="B3">
        <v>16</v>
      </c>
      <c r="C3">
        <f t="shared" ref="C3:C12" si="0">(1500/B3)</f>
        <v>93.75</v>
      </c>
    </row>
    <row r="4" spans="1:3" x14ac:dyDescent="0.3">
      <c r="A4" t="s">
        <v>38</v>
      </c>
      <c r="B4">
        <v>16</v>
      </c>
      <c r="C4">
        <f t="shared" si="0"/>
        <v>93.75</v>
      </c>
    </row>
    <row r="5" spans="1:3" x14ac:dyDescent="0.3">
      <c r="A5" t="s">
        <v>39</v>
      </c>
      <c r="B5">
        <v>16</v>
      </c>
      <c r="C5">
        <f t="shared" si="0"/>
        <v>93.75</v>
      </c>
    </row>
    <row r="6" spans="1:3" x14ac:dyDescent="0.3">
      <c r="A6" t="s">
        <v>34</v>
      </c>
      <c r="B6">
        <v>18</v>
      </c>
      <c r="C6">
        <f t="shared" si="0"/>
        <v>83.333333333333329</v>
      </c>
    </row>
    <row r="7" spans="1:3" x14ac:dyDescent="0.3">
      <c r="A7" t="s">
        <v>42</v>
      </c>
      <c r="B7">
        <v>18</v>
      </c>
      <c r="C7">
        <f t="shared" si="0"/>
        <v>83.333333333333329</v>
      </c>
    </row>
    <row r="8" spans="1:3" x14ac:dyDescent="0.3">
      <c r="A8" t="s">
        <v>35</v>
      </c>
      <c r="B8">
        <v>20</v>
      </c>
      <c r="C8">
        <f t="shared" si="0"/>
        <v>75</v>
      </c>
    </row>
    <row r="9" spans="1:3" x14ac:dyDescent="0.3">
      <c r="A9" t="s">
        <v>36</v>
      </c>
      <c r="B9">
        <v>20</v>
      </c>
      <c r="C9">
        <f t="shared" si="0"/>
        <v>75</v>
      </c>
    </row>
    <row r="10" spans="1:3" x14ac:dyDescent="0.3">
      <c r="A10" t="s">
        <v>40</v>
      </c>
      <c r="B10">
        <v>24</v>
      </c>
      <c r="C10">
        <f t="shared" si="0"/>
        <v>62.5</v>
      </c>
    </row>
    <row r="11" spans="1:3" x14ac:dyDescent="0.3">
      <c r="A11" t="s">
        <v>41</v>
      </c>
      <c r="B11">
        <v>28</v>
      </c>
      <c r="C11">
        <f t="shared" si="0"/>
        <v>53.571428571428569</v>
      </c>
    </row>
    <row r="12" spans="1:3" x14ac:dyDescent="0.3">
      <c r="A12" t="s">
        <v>43</v>
      </c>
      <c r="B12">
        <v>34</v>
      </c>
      <c r="C12">
        <f t="shared" si="0"/>
        <v>44.117647058823529</v>
      </c>
    </row>
  </sheetData>
  <autoFilter ref="A1:H1" xr:uid="{B42C0A7B-5572-4E2E-A633-6A576B8556DD}">
    <sortState xmlns:xlrd2="http://schemas.microsoft.com/office/spreadsheetml/2017/richdata2" ref="A2:H11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EAE1-0901-4637-93CE-642839897448}">
  <dimension ref="A1:B11"/>
  <sheetViews>
    <sheetView tabSelected="1" workbookViewId="0">
      <selection activeCell="N20" sqref="N20"/>
    </sheetView>
  </sheetViews>
  <sheetFormatPr defaultRowHeight="14.4" x14ac:dyDescent="0.3"/>
  <cols>
    <col min="1" max="1" width="18.21875" bestFit="1" customWidth="1"/>
  </cols>
  <sheetData>
    <row r="1" spans="1:2" x14ac:dyDescent="0.3">
      <c r="A1" s="2" t="s">
        <v>27</v>
      </c>
      <c r="B1" s="2">
        <f>SUM(B2:B71)</f>
        <v>670</v>
      </c>
    </row>
    <row r="2" spans="1:2" x14ac:dyDescent="0.3">
      <c r="A2" t="s">
        <v>22</v>
      </c>
      <c r="B2">
        <v>250</v>
      </c>
    </row>
    <row r="3" spans="1:2" x14ac:dyDescent="0.3">
      <c r="A3" t="s">
        <v>30</v>
      </c>
      <c r="B3">
        <v>180</v>
      </c>
    </row>
    <row r="4" spans="1:2" x14ac:dyDescent="0.3">
      <c r="A4" t="s">
        <v>23</v>
      </c>
      <c r="B4">
        <f>90+70</f>
        <v>160</v>
      </c>
    </row>
    <row r="5" spans="1:2" x14ac:dyDescent="0.3">
      <c r="A5" t="s">
        <v>24</v>
      </c>
      <c r="B5">
        <v>1</v>
      </c>
    </row>
    <row r="6" spans="1:2" x14ac:dyDescent="0.3">
      <c r="A6" t="s">
        <v>25</v>
      </c>
      <c r="B6">
        <v>40</v>
      </c>
    </row>
    <row r="7" spans="1:2" x14ac:dyDescent="0.3">
      <c r="A7" t="s">
        <v>26</v>
      </c>
      <c r="B7">
        <v>24</v>
      </c>
    </row>
    <row r="8" spans="1:2" x14ac:dyDescent="0.3">
      <c r="A8" t="s">
        <v>28</v>
      </c>
      <c r="B8">
        <v>11</v>
      </c>
    </row>
    <row r="9" spans="1:2" x14ac:dyDescent="0.3">
      <c r="A9" t="s">
        <v>29</v>
      </c>
      <c r="B9">
        <v>4</v>
      </c>
    </row>
    <row r="10" spans="1:2" x14ac:dyDescent="0.3">
      <c r="A10" t="s">
        <v>31</v>
      </c>
    </row>
    <row r="11" spans="1:2" x14ac:dyDescent="0.3">
      <c r="A1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Build</vt:lpstr>
      <vt:lpstr>Gas</vt:lpstr>
      <vt:lpstr>MyBuild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Anders, Lisa</dc:creator>
  <cp:lastModifiedBy>Anders, Lisa</cp:lastModifiedBy>
  <dcterms:created xsi:type="dcterms:W3CDTF">2020-09-22T21:52:20Z</dcterms:created>
  <dcterms:modified xsi:type="dcterms:W3CDTF">2020-10-13T15:46:18Z</dcterms:modified>
</cp:coreProperties>
</file>