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ropbox\Dropbox (KAIST_13)\131 Chd8 RNA temp\RNAseq\"/>
    </mc:Choice>
  </mc:AlternateContent>
  <xr:revisionPtr revIDLastSave="0" documentId="13_ncr:1_{71C7E523-9BED-4186-AE83-039CAF18497B}" xr6:coauthVersionLast="36" xr6:coauthVersionMax="36" xr10:uidLastSave="{00000000-0000-0000-0000-000000000000}"/>
  <bookViews>
    <workbookView xWindow="0" yWindow="0" windowWidth="28800" windowHeight="12180" xr2:uid="{9A0EB550-9B4A-4373-B75F-CECA4D232B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1" i="1"/>
  <c r="E10" i="1"/>
  <c r="E9" i="1"/>
  <c r="E8" i="1"/>
  <c r="E7" i="1"/>
  <c r="E6" i="1"/>
  <c r="E5" i="1"/>
  <c r="E4" i="1"/>
  <c r="E3" i="1"/>
  <c r="E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</calcChain>
</file>

<file path=xl/sharedStrings.xml><?xml version="1.0" encoding="utf-8"?>
<sst xmlns="http://schemas.openxmlformats.org/spreadsheetml/2006/main" count="285" uniqueCount="154">
  <si>
    <t>DEG Up Voineagu</t>
    <phoneticPr fontId="1" type="noConversion"/>
  </si>
  <si>
    <t>SFARI Genes [All]</t>
    <phoneticPr fontId="1" type="noConversion"/>
  </si>
  <si>
    <t>SFARI Genes [High Confidence]</t>
    <phoneticPr fontId="1" type="noConversion"/>
  </si>
  <si>
    <t>FMRP Targets</t>
    <phoneticPr fontId="1" type="noConversion"/>
  </si>
  <si>
    <t>De Novo Missense</t>
    <phoneticPr fontId="1" type="noConversion"/>
  </si>
  <si>
    <t>De Novo Variants</t>
    <phoneticPr fontId="1" type="noConversion"/>
  </si>
  <si>
    <t>AutismKB</t>
    <phoneticPr fontId="1" type="noConversion"/>
  </si>
  <si>
    <t>Oligodendrocytes</t>
    <phoneticPr fontId="1" type="noConversion"/>
  </si>
  <si>
    <t>Oligodendrocytes Progenitor</t>
    <phoneticPr fontId="1" type="noConversion"/>
  </si>
  <si>
    <t>(Kang)</t>
    <phoneticPr fontId="1" type="noConversion"/>
  </si>
  <si>
    <t>Oligodendrocytes precursor cells</t>
    <phoneticPr fontId="1" type="noConversion"/>
  </si>
  <si>
    <t>(Velmeshev)</t>
    <phoneticPr fontId="1" type="noConversion"/>
  </si>
  <si>
    <t>(Cahoy)</t>
    <phoneticPr fontId="1" type="noConversion"/>
  </si>
  <si>
    <t>(Zeisel)</t>
    <phoneticPr fontId="1" type="noConversion"/>
  </si>
  <si>
    <t>Oligodendrocytes Mature</t>
    <phoneticPr fontId="1" type="noConversion"/>
  </si>
  <si>
    <t>Astrocytes</t>
    <phoneticPr fontId="1" type="noConversion"/>
  </si>
  <si>
    <t>Protoplasmic astrocytes</t>
    <phoneticPr fontId="1" type="noConversion"/>
  </si>
  <si>
    <t>Fibrous astrocytes</t>
    <phoneticPr fontId="1" type="noConversion"/>
  </si>
  <si>
    <t>Microglia</t>
    <phoneticPr fontId="1" type="noConversion"/>
  </si>
  <si>
    <t>(Albright)</t>
    <phoneticPr fontId="1" type="noConversion"/>
  </si>
  <si>
    <t>Neurons</t>
    <phoneticPr fontId="1" type="noConversion"/>
  </si>
  <si>
    <t>S1 Pyr Neurons</t>
    <phoneticPr fontId="1" type="noConversion"/>
  </si>
  <si>
    <t>CA1 Pyr Neurons</t>
    <phoneticPr fontId="1" type="noConversion"/>
  </si>
  <si>
    <t>Cortex Layer 1</t>
    <phoneticPr fontId="1" type="noConversion"/>
  </si>
  <si>
    <t>Layer 2/3</t>
    <phoneticPr fontId="1" type="noConversion"/>
  </si>
  <si>
    <t>Cortex Layer 2-4</t>
    <phoneticPr fontId="1" type="noConversion"/>
  </si>
  <si>
    <t>Cortex Layer 4</t>
    <phoneticPr fontId="1" type="noConversion"/>
  </si>
  <si>
    <t>Layer 4</t>
    <phoneticPr fontId="1" type="noConversion"/>
  </si>
  <si>
    <t>Cortex Layer 5</t>
    <phoneticPr fontId="1" type="noConversion"/>
  </si>
  <si>
    <t>Layer 5/6</t>
    <phoneticPr fontId="1" type="noConversion"/>
  </si>
  <si>
    <t>Layer 5/6 Cortico-cortical projection</t>
    <phoneticPr fontId="1" type="noConversion"/>
  </si>
  <si>
    <t>Cortex Layer 6</t>
    <phoneticPr fontId="1" type="noConversion"/>
  </si>
  <si>
    <t>Subcortex</t>
    <phoneticPr fontId="1" type="noConversion"/>
  </si>
  <si>
    <t>NRGN-expressing neurons-I</t>
    <phoneticPr fontId="1" type="noConversion"/>
  </si>
  <si>
    <t>NRGN-expressing neurons-II</t>
    <phoneticPr fontId="1" type="noConversion"/>
  </si>
  <si>
    <t>Maturing neurons</t>
    <phoneticPr fontId="1" type="noConversion"/>
  </si>
  <si>
    <t>Interneurons</t>
    <phoneticPr fontId="1" type="noConversion"/>
  </si>
  <si>
    <t>Pan GAD1,2</t>
    <phoneticPr fontId="1" type="noConversion"/>
  </si>
  <si>
    <t>Progenitor ASCL1</t>
    <phoneticPr fontId="1" type="noConversion"/>
  </si>
  <si>
    <t>Progenitor DLX1-2</t>
    <phoneticPr fontId="1" type="noConversion"/>
  </si>
  <si>
    <t>Progenitor NKX2-1</t>
    <phoneticPr fontId="1" type="noConversion"/>
  </si>
  <si>
    <t>PVALB</t>
    <phoneticPr fontId="1" type="noConversion"/>
  </si>
  <si>
    <t>Parvalbumin interneurons</t>
    <phoneticPr fontId="1" type="noConversion"/>
  </si>
  <si>
    <t>Somatostatin interneurons</t>
    <phoneticPr fontId="1" type="noConversion"/>
  </si>
  <si>
    <t>VIP</t>
    <phoneticPr fontId="1" type="noConversion"/>
  </si>
  <si>
    <t>VIP interneurons</t>
    <phoneticPr fontId="1" type="noConversion"/>
  </si>
  <si>
    <t>CALB1</t>
    <phoneticPr fontId="1" type="noConversion"/>
  </si>
  <si>
    <t>CALB2</t>
    <phoneticPr fontId="1" type="noConversion"/>
  </si>
  <si>
    <t>CCK</t>
    <phoneticPr fontId="1" type="noConversion"/>
  </si>
  <si>
    <t>NOS1</t>
    <phoneticPr fontId="1" type="noConversion"/>
  </si>
  <si>
    <t>SV2C interneurons</t>
    <phoneticPr fontId="1" type="noConversion"/>
  </si>
  <si>
    <t>Co-Exp UP M16 Voineagu</t>
    <phoneticPr fontId="1" type="noConversion"/>
  </si>
  <si>
    <t>DEG Down Voineagu</t>
    <phoneticPr fontId="1" type="noConversion"/>
  </si>
  <si>
    <t>Co-Exp DOWN M12 Voineagu</t>
    <phoneticPr fontId="1" type="noConversion"/>
  </si>
  <si>
    <t>DEG_UP_VOINEAGU</t>
  </si>
  <si>
    <t>COEX_UP_M16_VOINEAGU</t>
  </si>
  <si>
    <t>DEG_DOWN_VOINEAGU</t>
  </si>
  <si>
    <t>COEX_DOWN_M12_VOINEAGU</t>
  </si>
  <si>
    <t>SFARIGENE</t>
  </si>
  <si>
    <t>SFARIGENE(HIGH CONFIDENCE)</t>
  </si>
  <si>
    <t>FMRPTARGETS</t>
  </si>
  <si>
    <t>DENOVOVARIANTS</t>
  </si>
  <si>
    <t>DENOVOMISS</t>
  </si>
  <si>
    <t>ASD_AUTISMKB</t>
  </si>
  <si>
    <t>ASD_RISK</t>
  </si>
  <si>
    <t>SINGLECELL_VELMESHEV</t>
  </si>
  <si>
    <t>NEU-MAT</t>
  </si>
  <si>
    <t>IN-SST</t>
  </si>
  <si>
    <t>OPC</t>
  </si>
  <si>
    <t>IN-PV</t>
  </si>
  <si>
    <t>IN-VIP</t>
  </si>
  <si>
    <t>IN-SV2C</t>
  </si>
  <si>
    <t>OLIGODENDROCYTES</t>
  </si>
  <si>
    <t>NEU-NRGN-II</t>
  </si>
  <si>
    <t>AST-PP</t>
  </si>
  <si>
    <t>L4</t>
  </si>
  <si>
    <t>L5-6</t>
  </si>
  <si>
    <t>L2-3</t>
  </si>
  <si>
    <t>AST-FB</t>
  </si>
  <si>
    <t>MICROGLIA</t>
  </si>
  <si>
    <t>NEU-NRGN-I</t>
  </si>
  <si>
    <t>L5-6-CC</t>
  </si>
  <si>
    <t>CELL_TYPE</t>
  </si>
  <si>
    <t>NEURONS_CAHOY</t>
  </si>
  <si>
    <t>OLIGODENDROCYTES_CAHOY</t>
  </si>
  <si>
    <t>ASTROCYTES_CAHOY</t>
  </si>
  <si>
    <t>INTERNEURONS_ZEISEL</t>
  </si>
  <si>
    <t>CA1_PYRNEURONS_ZEISEL</t>
  </si>
  <si>
    <t>S1_PYRNEURONS_ZEISEL</t>
  </si>
  <si>
    <t>OLIGODENDROCYTES_ZEISEL</t>
  </si>
  <si>
    <t>MICROGLIA_ALBRIGHT</t>
  </si>
  <si>
    <t>MICROGLIA_ZEISEL</t>
  </si>
  <si>
    <t>ASTROCYTES_ZEISEL</t>
  </si>
  <si>
    <t>CTX_GLU_LAYER4</t>
  </si>
  <si>
    <t>GABA_CALB2</t>
  </si>
  <si>
    <t>GABA_CALB1</t>
  </si>
  <si>
    <t>GABAPAN_GAD1-2</t>
  </si>
  <si>
    <t>CTX_GLU_LAYER2-4</t>
  </si>
  <si>
    <t>CTX_GLU_LAYER1</t>
  </si>
  <si>
    <t>SUBCTX_GLU</t>
  </si>
  <si>
    <t>GABA_VIP</t>
  </si>
  <si>
    <t>GABA_CCK</t>
  </si>
  <si>
    <t>GABAPRO_DLX1-2</t>
  </si>
  <si>
    <t>GABA_NOS1</t>
  </si>
  <si>
    <t>GABAPRO_NKX2-1</t>
  </si>
  <si>
    <t>GABA_PVALB</t>
  </si>
  <si>
    <t>OLIGODENDROCYTES_PROGE</t>
  </si>
  <si>
    <t>ASTROCYTES</t>
  </si>
  <si>
    <t>OLIGODENDROCYTES_MATURE</t>
  </si>
  <si>
    <t>CTX_GLU_LAYER5</t>
  </si>
  <si>
    <t>CTX_GLU_LAYER6</t>
  </si>
  <si>
    <t>SUB_CELLTYPE</t>
  </si>
  <si>
    <t>GABAPRO_ASCL1</t>
  </si>
  <si>
    <t>Order</t>
    <phoneticPr fontId="1" type="noConversion"/>
  </si>
  <si>
    <t>Name on Figure</t>
    <phoneticPr fontId="1" type="noConversion"/>
  </si>
  <si>
    <t>Name on Excel</t>
    <phoneticPr fontId="1" type="noConversion"/>
  </si>
  <si>
    <t>Sheet</t>
    <phoneticPr fontId="1" type="noConversion"/>
  </si>
  <si>
    <t>CELL_TYPE</t>
    <phoneticPr fontId="1" type="noConversion"/>
  </si>
  <si>
    <t>SUB_CELLTYPE</t>
    <phoneticPr fontId="1" type="noConversion"/>
  </si>
  <si>
    <t>ASD_RISK</t>
    <phoneticPr fontId="1" type="noConversion"/>
  </si>
  <si>
    <t>Name on R</t>
    <phoneticPr fontId="1" type="noConversion"/>
  </si>
  <si>
    <t>COEX UP M16 VOINEAGU</t>
  </si>
  <si>
    <t>DEG DOWN VOINEAGU</t>
  </si>
  <si>
    <t>COEX DOWN M12 VOINEAGU</t>
  </si>
  <si>
    <t>ASD AUTISMKB</t>
  </si>
  <si>
    <t>OLIGODENDROCYTES PROGE</t>
  </si>
  <si>
    <t>OLIGODENDROCYTES CAHOY</t>
  </si>
  <si>
    <t>OLIGODENDROCYTES ZEISEL</t>
  </si>
  <si>
    <t>OLIGODENDROCYTES MATURE</t>
  </si>
  <si>
    <t>ASTROCYTES CAHOY</t>
  </si>
  <si>
    <t>ASTROCYTES ZEISEL</t>
  </si>
  <si>
    <t>MICROGLIA ZEISEL</t>
  </si>
  <si>
    <t>MICROGLIA ALBRIGHT</t>
  </si>
  <si>
    <t>NEURONS CAHOY</t>
  </si>
  <si>
    <t>S1 PYRNEURONS ZEISEL</t>
  </si>
  <si>
    <t>CA1 PYRNEURONS ZEISEL</t>
  </si>
  <si>
    <t>CTX GLU LAYER1</t>
  </si>
  <si>
    <t>CTX GLU LAYER2-4</t>
  </si>
  <si>
    <t>CTX GLU LAYER4</t>
  </si>
  <si>
    <t>CTX GLU LAYER5</t>
  </si>
  <si>
    <t>CTX GLU LAYER6</t>
  </si>
  <si>
    <t>SUBCTX GLU</t>
  </si>
  <si>
    <t>INTERNEURONS ZEISEL</t>
  </si>
  <si>
    <t>GABAPAN GAD1-2</t>
  </si>
  <si>
    <t>GABAPRO ASCL1</t>
  </si>
  <si>
    <t>GABAPRO DLX1-2</t>
  </si>
  <si>
    <t>GABAPRO NKX2-1</t>
  </si>
  <si>
    <t>GABA PVALB</t>
  </si>
  <si>
    <t>GABA VIP</t>
  </si>
  <si>
    <t>GABA CALB1</t>
  </si>
  <si>
    <t>GABA CALB2</t>
  </si>
  <si>
    <t>GABA CCK</t>
  </si>
  <si>
    <t>GABA NOS1</t>
  </si>
  <si>
    <t>DEG UP VOINEAGU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</si>
</sst>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4507-4831-43F4-AC97-C43A27DB989E}">
  <dimension ref="A1:H11"/>
  <sheetViews>
    <sheetView tabSelected="1" workbookViewId="0">
      <selection activeCell="H20" sqref="H20"/>
    </sheetView>
  </sheetViews>
  <sheetFormatPr defaultRowHeight="16.5" x14ac:dyDescent="0.3"/>
  <cols>
    <col min="1" max="1" width="6.375" bestFit="1" customWidth="1"/>
    <col min="2" max="2" width="30.5" bestFit="1" customWidth="1"/>
    <col min="3" max="3" width="31.125" bestFit="1" customWidth="1"/>
    <col min="4" max="4" width="9.625" bestFit="1" customWidth="1"/>
    <col min="5" max="5" width="41.75" bestFit="1" customWidth="1"/>
    <col min="8" max="8" width="31.125" bestFit="1" customWidth="1"/>
  </cols>
  <sheetData>
    <row r="1" spans="1:8" s="2" customFormat="1" x14ac:dyDescent="0.3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120</v>
      </c>
    </row>
    <row r="2" spans="1:8" x14ac:dyDescent="0.3">
      <c r="A2">
        <v>1</v>
      </c>
      <c r="B2" t="s">
        <v>0</v>
      </c>
      <c r="C2" s="1" t="s">
        <v>54</v>
      </c>
      <c r="D2" t="s">
        <v>119</v>
      </c>
      <c r="E2" t="str">
        <f>H2&amp;"__"&amp;D2</f>
        <v>DEG UP VOINEAGU__ASD_RISK</v>
      </c>
      <c r="H2" s="1" t="s">
        <v>153</v>
      </c>
    </row>
    <row r="3" spans="1:8" x14ac:dyDescent="0.3">
      <c r="A3">
        <v>2</v>
      </c>
      <c r="B3" t="s">
        <v>51</v>
      </c>
      <c r="C3" s="1" t="s">
        <v>55</v>
      </c>
      <c r="D3" t="s">
        <v>64</v>
      </c>
      <c r="E3" t="str">
        <f t="shared" ref="E3:E11" si="0">H3&amp;"__"&amp;D3</f>
        <v>COEX UP M16 VOINEAGU__ASD_RISK</v>
      </c>
      <c r="H3" s="1" t="s">
        <v>121</v>
      </c>
    </row>
    <row r="4" spans="1:8" x14ac:dyDescent="0.3">
      <c r="A4">
        <v>3</v>
      </c>
      <c r="B4" t="s">
        <v>52</v>
      </c>
      <c r="C4" s="1" t="s">
        <v>56</v>
      </c>
      <c r="D4" t="s">
        <v>64</v>
      </c>
      <c r="E4" t="str">
        <f t="shared" si="0"/>
        <v>DEG DOWN VOINEAGU__ASD_RISK</v>
      </c>
      <c r="H4" s="1" t="s">
        <v>122</v>
      </c>
    </row>
    <row r="5" spans="1:8" x14ac:dyDescent="0.3">
      <c r="A5">
        <v>4</v>
      </c>
      <c r="B5" t="s">
        <v>53</v>
      </c>
      <c r="C5" s="1" t="s">
        <v>57</v>
      </c>
      <c r="D5" t="s">
        <v>64</v>
      </c>
      <c r="E5" t="str">
        <f t="shared" si="0"/>
        <v>COEX DOWN M12 VOINEAGU__ASD_RISK</v>
      </c>
      <c r="H5" s="1" t="s">
        <v>123</v>
      </c>
    </row>
    <row r="6" spans="1:8" x14ac:dyDescent="0.3">
      <c r="A6">
        <v>5</v>
      </c>
      <c r="B6" t="s">
        <v>1</v>
      </c>
      <c r="C6" s="1" t="s">
        <v>58</v>
      </c>
      <c r="D6" t="s">
        <v>64</v>
      </c>
      <c r="E6" t="str">
        <f t="shared" si="0"/>
        <v>SFARIGENE__ASD_RISK</v>
      </c>
      <c r="H6" s="1" t="s">
        <v>58</v>
      </c>
    </row>
    <row r="7" spans="1:8" x14ac:dyDescent="0.3">
      <c r="A7">
        <v>6</v>
      </c>
      <c r="B7" t="s">
        <v>2</v>
      </c>
      <c r="C7" s="1" t="s">
        <v>59</v>
      </c>
      <c r="D7" t="s">
        <v>64</v>
      </c>
      <c r="E7" t="str">
        <f t="shared" si="0"/>
        <v>SFARIGENE(HIGH CONFIDENCE)__ASD_RISK</v>
      </c>
      <c r="H7" s="1" t="s">
        <v>59</v>
      </c>
    </row>
    <row r="8" spans="1:8" x14ac:dyDescent="0.3">
      <c r="A8">
        <v>7</v>
      </c>
      <c r="B8" t="s">
        <v>3</v>
      </c>
      <c r="C8" s="1" t="s">
        <v>60</v>
      </c>
      <c r="D8" t="s">
        <v>64</v>
      </c>
      <c r="E8" t="str">
        <f t="shared" si="0"/>
        <v>FMRPTARGETS__ASD_RISK</v>
      </c>
      <c r="H8" s="1" t="s">
        <v>60</v>
      </c>
    </row>
    <row r="9" spans="1:8" x14ac:dyDescent="0.3">
      <c r="A9">
        <v>8</v>
      </c>
      <c r="B9" t="s">
        <v>4</v>
      </c>
      <c r="C9" s="1" t="s">
        <v>62</v>
      </c>
      <c r="D9" t="s">
        <v>64</v>
      </c>
      <c r="E9" t="str">
        <f t="shared" si="0"/>
        <v>DENOVOMISS__ASD_RISK</v>
      </c>
      <c r="H9" s="1" t="s">
        <v>62</v>
      </c>
    </row>
    <row r="10" spans="1:8" x14ac:dyDescent="0.3">
      <c r="A10">
        <v>9</v>
      </c>
      <c r="B10" t="s">
        <v>5</v>
      </c>
      <c r="C10" s="1" t="s">
        <v>61</v>
      </c>
      <c r="D10" t="s">
        <v>64</v>
      </c>
      <c r="E10" t="str">
        <f t="shared" si="0"/>
        <v>DENOVOVARIANTS__ASD_RISK</v>
      </c>
      <c r="H10" s="1" t="s">
        <v>61</v>
      </c>
    </row>
    <row r="11" spans="1:8" x14ac:dyDescent="0.3">
      <c r="A11">
        <v>10</v>
      </c>
      <c r="B11" t="s">
        <v>6</v>
      </c>
      <c r="C11" s="1" t="s">
        <v>63</v>
      </c>
      <c r="D11" t="s">
        <v>64</v>
      </c>
      <c r="E11" t="str">
        <f t="shared" si="0"/>
        <v>ASD AUTISMKB__ASD_RISK</v>
      </c>
      <c r="H11" s="1" t="s">
        <v>124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3A47-ED7E-4EF6-B27A-DF928DAAF07B}">
  <dimension ref="A1:R28"/>
  <sheetViews>
    <sheetView workbookViewId="0">
      <selection activeCell="E22" sqref="E22"/>
    </sheetView>
  </sheetViews>
  <sheetFormatPr defaultRowHeight="16.5" x14ac:dyDescent="0.3"/>
  <cols>
    <col min="1" max="1" width="6.375" bestFit="1" customWidth="1"/>
    <col min="2" max="2" width="43.5" bestFit="1" customWidth="1"/>
    <col min="3" max="3" width="29.25" bestFit="1" customWidth="1"/>
    <col min="4" max="4" width="24.25" bestFit="1" customWidth="1"/>
    <col min="5" max="5" width="46.75" bestFit="1" customWidth="1"/>
    <col min="8" max="8" width="30.375" bestFit="1" customWidth="1"/>
    <col min="9" max="9" width="31.375" bestFit="1" customWidth="1"/>
    <col min="10" max="10" width="12.125" bestFit="1" customWidth="1"/>
  </cols>
  <sheetData>
    <row r="1" spans="1:18" s="2" customFormat="1" x14ac:dyDescent="0.3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120</v>
      </c>
    </row>
    <row r="2" spans="1:18" ht="15.75" customHeight="1" x14ac:dyDescent="0.3">
      <c r="A2">
        <v>1</v>
      </c>
      <c r="B2" t="str">
        <f>I2&amp;" "&amp;J2</f>
        <v>Oligodendrocytes Progenitor (Kang)</v>
      </c>
      <c r="C2" s="1" t="s">
        <v>106</v>
      </c>
      <c r="D2" s="1" t="s">
        <v>118</v>
      </c>
      <c r="E2" t="str">
        <f>H2&amp;"__"&amp;D2</f>
        <v>OLIGODENDROCYTES PROGE__SUB_CELLTYPE</v>
      </c>
      <c r="H2" s="1" t="s">
        <v>125</v>
      </c>
      <c r="I2" t="s">
        <v>8</v>
      </c>
      <c r="J2" t="s">
        <v>9</v>
      </c>
    </row>
    <row r="3" spans="1:18" x14ac:dyDescent="0.3">
      <c r="A3">
        <v>2</v>
      </c>
      <c r="B3" t="str">
        <f t="shared" ref="B3:B16" si="0">I3&amp;" "&amp;J3</f>
        <v>Oligodendrocytes precursor cells (Velmeshev)</v>
      </c>
      <c r="C3" s="1" t="s">
        <v>68</v>
      </c>
      <c r="D3" t="s">
        <v>65</v>
      </c>
      <c r="E3" t="str">
        <f t="shared" ref="E3:E16" si="1">H3&amp;"__"&amp;D3</f>
        <v>OPC__SINGLECELL_VELMESHEV</v>
      </c>
      <c r="H3" s="1" t="s">
        <v>68</v>
      </c>
      <c r="I3" t="s">
        <v>10</v>
      </c>
      <c r="J3" t="s">
        <v>11</v>
      </c>
    </row>
    <row r="4" spans="1:18" x14ac:dyDescent="0.3">
      <c r="A4">
        <v>3</v>
      </c>
      <c r="B4" t="str">
        <f t="shared" si="0"/>
        <v>Oligodendrocytes (Cahoy)</v>
      </c>
      <c r="C4" s="1" t="s">
        <v>84</v>
      </c>
      <c r="D4" t="s">
        <v>117</v>
      </c>
      <c r="E4" t="str">
        <f t="shared" si="1"/>
        <v>OLIGODENDROCYTES CAHOY__CELL_TYPE</v>
      </c>
      <c r="H4" s="1" t="s">
        <v>126</v>
      </c>
      <c r="I4" t="s">
        <v>7</v>
      </c>
      <c r="J4" t="s">
        <v>12</v>
      </c>
    </row>
    <row r="5" spans="1:18" x14ac:dyDescent="0.3">
      <c r="A5">
        <v>4</v>
      </c>
      <c r="B5" t="str">
        <f t="shared" si="0"/>
        <v>Oligodendrocytes (Zeisel)</v>
      </c>
      <c r="C5" s="1" t="s">
        <v>89</v>
      </c>
      <c r="D5" t="s">
        <v>82</v>
      </c>
      <c r="E5" t="str">
        <f t="shared" si="1"/>
        <v>OLIGODENDROCYTES ZEISEL__CELL_TYPE</v>
      </c>
      <c r="H5" s="1" t="s">
        <v>127</v>
      </c>
      <c r="I5" t="s">
        <v>7</v>
      </c>
      <c r="J5" t="s">
        <v>13</v>
      </c>
    </row>
    <row r="6" spans="1:18" x14ac:dyDescent="0.3">
      <c r="A6">
        <v>5</v>
      </c>
      <c r="B6" t="str">
        <f t="shared" si="0"/>
        <v>Oligodendrocytes Mature (Kang)</v>
      </c>
      <c r="C6" s="1" t="s">
        <v>108</v>
      </c>
      <c r="D6" s="1" t="s">
        <v>111</v>
      </c>
      <c r="E6" t="str">
        <f t="shared" si="1"/>
        <v>OLIGODENDROCYTES MATURE__SUB_CELLTYPE</v>
      </c>
      <c r="H6" s="1" t="s">
        <v>128</v>
      </c>
      <c r="I6" t="s">
        <v>14</v>
      </c>
      <c r="J6" t="s">
        <v>9</v>
      </c>
    </row>
    <row r="7" spans="1:18" x14ac:dyDescent="0.3">
      <c r="A7">
        <v>6</v>
      </c>
      <c r="B7" t="str">
        <f t="shared" si="0"/>
        <v>Oligodendrocytes (Velmeshev)</v>
      </c>
      <c r="C7" s="1" t="s">
        <v>72</v>
      </c>
      <c r="D7" t="s">
        <v>65</v>
      </c>
      <c r="E7" t="str">
        <f t="shared" si="1"/>
        <v>OLIGODENDROCYTES__SINGLECELL_VELMESHEV</v>
      </c>
      <c r="H7" s="1" t="s">
        <v>72</v>
      </c>
      <c r="I7" t="s">
        <v>7</v>
      </c>
      <c r="J7" t="s">
        <v>11</v>
      </c>
    </row>
    <row r="8" spans="1:18" x14ac:dyDescent="0.3">
      <c r="A8">
        <v>7</v>
      </c>
      <c r="B8" t="str">
        <f t="shared" si="0"/>
        <v>Astrocytes (Cahoy)</v>
      </c>
      <c r="C8" s="1" t="s">
        <v>85</v>
      </c>
      <c r="D8" t="s">
        <v>82</v>
      </c>
      <c r="E8" t="str">
        <f t="shared" si="1"/>
        <v>ASTROCYTES CAHOY__CELL_TYPE</v>
      </c>
      <c r="H8" s="1" t="s">
        <v>129</v>
      </c>
      <c r="I8" t="s">
        <v>15</v>
      </c>
      <c r="J8" t="s">
        <v>12</v>
      </c>
    </row>
    <row r="9" spans="1:18" x14ac:dyDescent="0.3">
      <c r="A9">
        <v>8</v>
      </c>
      <c r="B9" t="str">
        <f t="shared" si="0"/>
        <v>Astrocytes (Zeisel)</v>
      </c>
      <c r="C9" s="1" t="s">
        <v>92</v>
      </c>
      <c r="D9" t="s">
        <v>82</v>
      </c>
      <c r="E9" t="str">
        <f t="shared" si="1"/>
        <v>ASTROCYTES ZEISEL__CELL_TYPE</v>
      </c>
      <c r="H9" s="1" t="s">
        <v>130</v>
      </c>
      <c r="I9" t="s">
        <v>15</v>
      </c>
      <c r="J9" t="s">
        <v>13</v>
      </c>
      <c r="M9" s="1"/>
    </row>
    <row r="10" spans="1:18" x14ac:dyDescent="0.3">
      <c r="A10">
        <v>9</v>
      </c>
      <c r="B10" t="str">
        <f t="shared" si="0"/>
        <v>Astrocytes (Kang)</v>
      </c>
      <c r="C10" s="1" t="s">
        <v>107</v>
      </c>
      <c r="D10" s="1" t="s">
        <v>111</v>
      </c>
      <c r="E10" t="str">
        <f t="shared" si="1"/>
        <v>ASTROCYTES__SUB_CELLTYPE</v>
      </c>
      <c r="H10" s="1" t="s">
        <v>107</v>
      </c>
      <c r="I10" t="s">
        <v>15</v>
      </c>
      <c r="J10" t="s">
        <v>9</v>
      </c>
      <c r="M10" s="1"/>
    </row>
    <row r="11" spans="1:18" x14ac:dyDescent="0.3">
      <c r="A11">
        <v>10</v>
      </c>
      <c r="B11" t="str">
        <f t="shared" si="0"/>
        <v>Protoplasmic astrocytes (Velmeshev)</v>
      </c>
      <c r="C11" s="1" t="s">
        <v>74</v>
      </c>
      <c r="D11" t="s">
        <v>65</v>
      </c>
      <c r="E11" t="str">
        <f t="shared" si="1"/>
        <v>AST-PP__SINGLECELL_VELMESHEV</v>
      </c>
      <c r="H11" s="1" t="s">
        <v>74</v>
      </c>
      <c r="I11" t="s">
        <v>16</v>
      </c>
      <c r="J11" t="s">
        <v>11</v>
      </c>
    </row>
    <row r="12" spans="1:18" x14ac:dyDescent="0.3">
      <c r="A12">
        <v>11</v>
      </c>
      <c r="B12" t="str">
        <f t="shared" si="0"/>
        <v>Fibrous astrocytes (Velmeshev)</v>
      </c>
      <c r="C12" s="1" t="s">
        <v>78</v>
      </c>
      <c r="D12" t="s">
        <v>65</v>
      </c>
      <c r="E12" t="str">
        <f t="shared" si="1"/>
        <v>AST-FB__SINGLECELL_VELMESHEV</v>
      </c>
      <c r="H12" s="1" t="s">
        <v>78</v>
      </c>
      <c r="I12" t="s">
        <v>17</v>
      </c>
      <c r="J12" t="s">
        <v>11</v>
      </c>
      <c r="R12" s="1"/>
    </row>
    <row r="13" spans="1:18" x14ac:dyDescent="0.3">
      <c r="A13">
        <v>12</v>
      </c>
      <c r="B13" t="str">
        <f t="shared" si="0"/>
        <v>Microglia (Zeisel)</v>
      </c>
      <c r="C13" s="1" t="s">
        <v>91</v>
      </c>
      <c r="D13" t="s">
        <v>82</v>
      </c>
      <c r="E13" t="str">
        <f t="shared" si="1"/>
        <v>MICROGLIA ZEISEL__CELL_TYPE</v>
      </c>
      <c r="H13" s="1" t="s">
        <v>131</v>
      </c>
      <c r="I13" t="s">
        <v>18</v>
      </c>
      <c r="J13" t="s">
        <v>13</v>
      </c>
      <c r="M13" s="1"/>
      <c r="R13" s="1"/>
    </row>
    <row r="14" spans="1:18" x14ac:dyDescent="0.3">
      <c r="A14">
        <v>13</v>
      </c>
      <c r="B14" t="str">
        <f t="shared" si="0"/>
        <v>Microglia (Albright)</v>
      </c>
      <c r="C14" s="1" t="s">
        <v>90</v>
      </c>
      <c r="D14" t="s">
        <v>82</v>
      </c>
      <c r="E14" t="str">
        <f t="shared" si="1"/>
        <v>MICROGLIA ALBRIGHT__CELL_TYPE</v>
      </c>
      <c r="H14" s="1" t="s">
        <v>132</v>
      </c>
      <c r="I14" t="s">
        <v>18</v>
      </c>
      <c r="J14" t="s">
        <v>19</v>
      </c>
      <c r="Q14" s="1"/>
    </row>
    <row r="15" spans="1:18" x14ac:dyDescent="0.3">
      <c r="A15">
        <v>14</v>
      </c>
      <c r="B15" t="str">
        <f t="shared" si="0"/>
        <v>Microglia (Kang)</v>
      </c>
      <c r="C15" s="1" t="s">
        <v>79</v>
      </c>
      <c r="D15" s="1" t="s">
        <v>111</v>
      </c>
      <c r="E15" t="str">
        <f t="shared" si="1"/>
        <v>MICROGLIA__SUB_CELLTYPE</v>
      </c>
      <c r="H15" s="1" t="s">
        <v>79</v>
      </c>
      <c r="I15" t="s">
        <v>18</v>
      </c>
      <c r="J15" t="s">
        <v>9</v>
      </c>
      <c r="M15" s="1"/>
      <c r="R15" s="1"/>
    </row>
    <row r="16" spans="1:18" x14ac:dyDescent="0.3">
      <c r="A16">
        <v>15</v>
      </c>
      <c r="B16" t="str">
        <f t="shared" si="0"/>
        <v>Microglia (Velmeshev)</v>
      </c>
      <c r="C16" s="1" t="s">
        <v>79</v>
      </c>
      <c r="D16" t="s">
        <v>65</v>
      </c>
      <c r="E16" t="str">
        <f t="shared" si="1"/>
        <v>MICROGLIA__SINGLECELL_VELMESHEV</v>
      </c>
      <c r="H16" s="1" t="s">
        <v>79</v>
      </c>
      <c r="I16" t="s">
        <v>18</v>
      </c>
      <c r="J16" t="s">
        <v>11</v>
      </c>
      <c r="R16" s="1"/>
    </row>
    <row r="17" spans="17:18" x14ac:dyDescent="0.3">
      <c r="R17" s="1"/>
    </row>
    <row r="18" spans="17:18" x14ac:dyDescent="0.3">
      <c r="Q18" s="1"/>
    </row>
    <row r="19" spans="17:18" x14ac:dyDescent="0.3">
      <c r="R19" s="1"/>
    </row>
    <row r="20" spans="17:18" x14ac:dyDescent="0.3">
      <c r="Q20" s="1"/>
    </row>
    <row r="21" spans="17:18" x14ac:dyDescent="0.3">
      <c r="R21" s="1"/>
    </row>
    <row r="22" spans="17:18" x14ac:dyDescent="0.3">
      <c r="R22" s="1"/>
    </row>
    <row r="23" spans="17:18" x14ac:dyDescent="0.3">
      <c r="R23" s="1"/>
    </row>
    <row r="24" spans="17:18" x14ac:dyDescent="0.3">
      <c r="Q24" s="1"/>
    </row>
    <row r="25" spans="17:18" x14ac:dyDescent="0.3">
      <c r="Q25" s="1"/>
    </row>
    <row r="26" spans="17:18" x14ac:dyDescent="0.3">
      <c r="R26" s="1"/>
    </row>
    <row r="27" spans="17:18" x14ac:dyDescent="0.3">
      <c r="R27" s="1"/>
    </row>
    <row r="28" spans="17:18" x14ac:dyDescent="0.3">
      <c r="R2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A504-411B-44C9-A5BC-ED7C78B7EB66}">
  <dimension ref="A1:O32"/>
  <sheetViews>
    <sheetView workbookViewId="0">
      <selection activeCell="C3" sqref="C3"/>
    </sheetView>
  </sheetViews>
  <sheetFormatPr defaultRowHeight="16.5" x14ac:dyDescent="0.3"/>
  <cols>
    <col min="1" max="1" width="6.375" bestFit="1" customWidth="1"/>
    <col min="2" max="2" width="46.75" bestFit="1" customWidth="1"/>
    <col min="3" max="3" width="25.5" bestFit="1" customWidth="1"/>
    <col min="4" max="4" width="24.25" bestFit="1" customWidth="1"/>
    <col min="5" max="5" width="38.75" bestFit="1" customWidth="1"/>
    <col min="8" max="8" width="25.25" bestFit="1" customWidth="1"/>
    <col min="9" max="9" width="34.5" bestFit="1" customWidth="1"/>
    <col min="10" max="10" width="12.125" bestFit="1" customWidth="1"/>
    <col min="12" max="12" width="14.25" bestFit="1" customWidth="1"/>
  </cols>
  <sheetData>
    <row r="1" spans="1:12" s="2" customFormat="1" x14ac:dyDescent="0.3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120</v>
      </c>
    </row>
    <row r="2" spans="1:12" x14ac:dyDescent="0.3">
      <c r="A2">
        <v>1</v>
      </c>
      <c r="B2" t="str">
        <f>I2&amp;" "&amp;J2</f>
        <v>Neurons (Cahoy)</v>
      </c>
      <c r="C2" s="1" t="s">
        <v>83</v>
      </c>
      <c r="D2" t="s">
        <v>82</v>
      </c>
      <c r="E2" t="str">
        <f>H2&amp;"__"&amp;D2</f>
        <v>NEURONS CAHOY__CELL_TYPE</v>
      </c>
      <c r="H2" s="1" t="s">
        <v>133</v>
      </c>
      <c r="I2" t="s">
        <v>20</v>
      </c>
      <c r="J2" t="s">
        <v>12</v>
      </c>
    </row>
    <row r="3" spans="1:12" x14ac:dyDescent="0.3">
      <c r="A3">
        <v>2</v>
      </c>
      <c r="B3" t="str">
        <f>I3&amp;" "&amp;J3</f>
        <v>S1 Pyr Neurons (Zeisel)</v>
      </c>
      <c r="C3" s="1" t="s">
        <v>88</v>
      </c>
      <c r="D3" t="s">
        <v>82</v>
      </c>
      <c r="E3" t="str">
        <f>H3&amp;"__"&amp;D3</f>
        <v>S1 PYRNEURONS ZEISEL__CELL_TYPE</v>
      </c>
      <c r="H3" s="1" t="s">
        <v>134</v>
      </c>
      <c r="I3" t="s">
        <v>21</v>
      </c>
      <c r="J3" t="s">
        <v>13</v>
      </c>
    </row>
    <row r="4" spans="1:12" x14ac:dyDescent="0.3">
      <c r="A4">
        <v>3</v>
      </c>
      <c r="B4" t="str">
        <f>I4&amp;" "&amp;J4</f>
        <v>CA1 Pyr Neurons (Zeisel)</v>
      </c>
      <c r="C4" s="1" t="s">
        <v>87</v>
      </c>
      <c r="D4" t="s">
        <v>82</v>
      </c>
      <c r="E4" t="str">
        <f>H4&amp;"__"&amp;D4</f>
        <v>CA1 PYRNEURONS ZEISEL__CELL_TYPE</v>
      </c>
      <c r="H4" s="1" t="s">
        <v>135</v>
      </c>
      <c r="I4" t="s">
        <v>22</v>
      </c>
      <c r="J4" t="s">
        <v>13</v>
      </c>
    </row>
    <row r="5" spans="1:12" x14ac:dyDescent="0.3">
      <c r="A5">
        <v>4</v>
      </c>
      <c r="B5" t="str">
        <f>I5&amp;" "&amp;J5</f>
        <v>Cortex Layer 1 (Kang)</v>
      </c>
      <c r="C5" s="1" t="s">
        <v>98</v>
      </c>
      <c r="D5" s="1" t="s">
        <v>111</v>
      </c>
      <c r="E5" t="str">
        <f>H5&amp;"__"&amp;D5</f>
        <v>CTX GLU LAYER1__SUB_CELLTYPE</v>
      </c>
      <c r="H5" s="1" t="s">
        <v>136</v>
      </c>
      <c r="I5" t="s">
        <v>23</v>
      </c>
      <c r="J5" t="s">
        <v>9</v>
      </c>
    </row>
    <row r="6" spans="1:12" x14ac:dyDescent="0.3">
      <c r="A6">
        <v>5</v>
      </c>
      <c r="B6" t="str">
        <f>I6&amp;" "&amp;J6</f>
        <v>Layer 2/3 (Velmeshev)</v>
      </c>
      <c r="C6" s="1" t="s">
        <v>77</v>
      </c>
      <c r="D6" t="s">
        <v>65</v>
      </c>
      <c r="E6" t="str">
        <f>H6&amp;"__"&amp;D6</f>
        <v>L2-3__SINGLECELL_VELMESHEV</v>
      </c>
      <c r="H6" s="1" t="s">
        <v>77</v>
      </c>
      <c r="I6" t="s">
        <v>24</v>
      </c>
      <c r="J6" t="s">
        <v>11</v>
      </c>
    </row>
    <row r="7" spans="1:12" x14ac:dyDescent="0.3">
      <c r="A7">
        <v>6</v>
      </c>
      <c r="B7" t="str">
        <f>I7&amp;" "&amp;J7</f>
        <v>Cortex Layer 2-4 (Kang)</v>
      </c>
      <c r="C7" s="1" t="s">
        <v>97</v>
      </c>
      <c r="D7" s="1" t="s">
        <v>111</v>
      </c>
      <c r="E7" t="str">
        <f>H7&amp;"__"&amp;D7</f>
        <v>CTX GLU LAYER2-4__SUB_CELLTYPE</v>
      </c>
      <c r="H7" s="1" t="s">
        <v>137</v>
      </c>
      <c r="I7" t="s">
        <v>25</v>
      </c>
      <c r="J7" t="s">
        <v>9</v>
      </c>
      <c r="L7" s="1"/>
    </row>
    <row r="8" spans="1:12" x14ac:dyDescent="0.3">
      <c r="A8">
        <v>7</v>
      </c>
      <c r="B8" t="str">
        <f>I8&amp;" "&amp;J8</f>
        <v>Cortex Layer 4 (Kang)</v>
      </c>
      <c r="C8" s="1" t="s">
        <v>93</v>
      </c>
      <c r="D8" s="1" t="s">
        <v>111</v>
      </c>
      <c r="E8" t="str">
        <f>H8&amp;"__"&amp;D8</f>
        <v>CTX GLU LAYER4__SUB_CELLTYPE</v>
      </c>
      <c r="H8" s="1" t="s">
        <v>138</v>
      </c>
      <c r="I8" t="s">
        <v>26</v>
      </c>
      <c r="J8" t="s">
        <v>9</v>
      </c>
    </row>
    <row r="9" spans="1:12" x14ac:dyDescent="0.3">
      <c r="A9">
        <v>8</v>
      </c>
      <c r="B9" t="str">
        <f>I9&amp;" "&amp;J9</f>
        <v>Layer 4 (Velmeshev)</v>
      </c>
      <c r="C9" s="1" t="s">
        <v>75</v>
      </c>
      <c r="D9" t="s">
        <v>65</v>
      </c>
      <c r="E9" t="str">
        <f>H9&amp;"__"&amp;D9</f>
        <v>L4__SINGLECELL_VELMESHEV</v>
      </c>
      <c r="H9" s="1" t="s">
        <v>75</v>
      </c>
      <c r="I9" t="s">
        <v>27</v>
      </c>
      <c r="J9" t="s">
        <v>11</v>
      </c>
    </row>
    <row r="10" spans="1:12" x14ac:dyDescent="0.3">
      <c r="A10">
        <v>9</v>
      </c>
      <c r="B10" t="str">
        <f>I10&amp;" "&amp;J10</f>
        <v>Cortex Layer 5 (Kang)</v>
      </c>
      <c r="C10" s="1" t="s">
        <v>109</v>
      </c>
      <c r="D10" s="1" t="s">
        <v>111</v>
      </c>
      <c r="E10" t="str">
        <f>H10&amp;"__"&amp;D10</f>
        <v>CTX GLU LAYER5__SUB_CELLTYPE</v>
      </c>
      <c r="H10" s="1" t="s">
        <v>139</v>
      </c>
      <c r="I10" t="s">
        <v>28</v>
      </c>
      <c r="J10" t="s">
        <v>9</v>
      </c>
      <c r="L10" s="1"/>
    </row>
    <row r="11" spans="1:12" x14ac:dyDescent="0.3">
      <c r="A11">
        <v>10</v>
      </c>
      <c r="B11" t="str">
        <f>I11&amp;" "&amp;J11</f>
        <v>Layer 5/6 (Velmeshev)</v>
      </c>
      <c r="C11" s="1" t="s">
        <v>76</v>
      </c>
      <c r="D11" t="s">
        <v>65</v>
      </c>
      <c r="E11" t="str">
        <f>H11&amp;"__"&amp;D11</f>
        <v>L5-6__SINGLECELL_VELMESHEV</v>
      </c>
      <c r="H11" s="1" t="s">
        <v>76</v>
      </c>
      <c r="I11" t="s">
        <v>29</v>
      </c>
      <c r="J11" t="s">
        <v>11</v>
      </c>
    </row>
    <row r="12" spans="1:12" x14ac:dyDescent="0.3">
      <c r="A12">
        <v>11</v>
      </c>
      <c r="B12" t="str">
        <f>I12&amp;" "&amp;J12</f>
        <v>Layer 5/6 Cortico-cortical projection (Velmeshev)</v>
      </c>
      <c r="C12" s="1" t="s">
        <v>81</v>
      </c>
      <c r="D12" t="s">
        <v>65</v>
      </c>
      <c r="E12" t="str">
        <f>H12&amp;"__"&amp;D12</f>
        <v>L5-6-CC__SINGLECELL_VELMESHEV</v>
      </c>
      <c r="H12" s="1" t="s">
        <v>81</v>
      </c>
      <c r="I12" t="s">
        <v>30</v>
      </c>
      <c r="J12" t="s">
        <v>11</v>
      </c>
    </row>
    <row r="13" spans="1:12" x14ac:dyDescent="0.3">
      <c r="A13">
        <v>12</v>
      </c>
      <c r="B13" t="str">
        <f>I13&amp;" "&amp;J13</f>
        <v>Cortex Layer 6 (Kang)</v>
      </c>
      <c r="C13" s="1" t="s">
        <v>110</v>
      </c>
      <c r="D13" s="1" t="s">
        <v>111</v>
      </c>
      <c r="E13" t="str">
        <f>H13&amp;"__"&amp;D13</f>
        <v>CTX GLU LAYER6__SUB_CELLTYPE</v>
      </c>
      <c r="H13" s="1" t="s">
        <v>140</v>
      </c>
      <c r="I13" t="s">
        <v>31</v>
      </c>
      <c r="J13" t="s">
        <v>9</v>
      </c>
    </row>
    <row r="14" spans="1:12" x14ac:dyDescent="0.3">
      <c r="A14">
        <v>13</v>
      </c>
      <c r="B14" t="str">
        <f>I14&amp;" "&amp;J14</f>
        <v>Subcortex (Kang)</v>
      </c>
      <c r="C14" s="1" t="s">
        <v>99</v>
      </c>
      <c r="D14" s="1" t="s">
        <v>111</v>
      </c>
      <c r="E14" t="str">
        <f>H14&amp;"__"&amp;D14</f>
        <v>SUBCTX GLU__SUB_CELLTYPE</v>
      </c>
      <c r="H14" s="1" t="s">
        <v>141</v>
      </c>
      <c r="I14" t="s">
        <v>32</v>
      </c>
      <c r="J14" t="s">
        <v>9</v>
      </c>
    </row>
    <row r="15" spans="1:12" x14ac:dyDescent="0.3">
      <c r="A15">
        <v>14</v>
      </c>
      <c r="B15" t="str">
        <f>I15&amp;" "&amp;J15</f>
        <v>NRGN-expressing neurons-I (Velmeshev)</v>
      </c>
      <c r="C15" s="1" t="s">
        <v>80</v>
      </c>
      <c r="D15" t="s">
        <v>65</v>
      </c>
      <c r="E15" t="str">
        <f>H15&amp;"__"&amp;D15</f>
        <v>NEU-NRGN-I__SINGLECELL_VELMESHEV</v>
      </c>
      <c r="H15" s="1" t="s">
        <v>80</v>
      </c>
      <c r="I15" t="s">
        <v>33</v>
      </c>
      <c r="J15" t="s">
        <v>11</v>
      </c>
    </row>
    <row r="16" spans="1:12" x14ac:dyDescent="0.3">
      <c r="A16">
        <v>15</v>
      </c>
      <c r="B16" t="str">
        <f>I16&amp;" "&amp;J16</f>
        <v>NRGN-expressing neurons-II (Velmeshev)</v>
      </c>
      <c r="C16" s="1" t="s">
        <v>73</v>
      </c>
      <c r="D16" t="s">
        <v>65</v>
      </c>
      <c r="E16" t="str">
        <f>H16&amp;"__"&amp;D16</f>
        <v>NEU-NRGN-II__SINGLECELL_VELMESHEV</v>
      </c>
      <c r="H16" s="1" t="s">
        <v>73</v>
      </c>
      <c r="I16" t="s">
        <v>34</v>
      </c>
      <c r="J16" t="s">
        <v>11</v>
      </c>
    </row>
    <row r="17" spans="1:15" x14ac:dyDescent="0.3">
      <c r="A17">
        <v>16</v>
      </c>
      <c r="B17" t="str">
        <f>I17&amp;" "&amp;J17</f>
        <v>Maturing neurons (Velmeshev)</v>
      </c>
      <c r="C17" s="1" t="s">
        <v>66</v>
      </c>
      <c r="D17" t="s">
        <v>65</v>
      </c>
      <c r="E17" t="str">
        <f>H17&amp;"__"&amp;D17</f>
        <v>NEU-MAT__SINGLECELL_VELMESHEV</v>
      </c>
      <c r="H17" s="1" t="s">
        <v>66</v>
      </c>
      <c r="I17" t="s">
        <v>35</v>
      </c>
      <c r="J17" t="s">
        <v>11</v>
      </c>
    </row>
    <row r="18" spans="1:15" x14ac:dyDescent="0.3">
      <c r="A18">
        <v>17</v>
      </c>
      <c r="B18" t="str">
        <f>I18&amp;" "&amp;J18</f>
        <v>Interneurons (Zeisel)</v>
      </c>
      <c r="C18" s="1" t="s">
        <v>86</v>
      </c>
      <c r="D18" t="s">
        <v>82</v>
      </c>
      <c r="E18" t="str">
        <f>H18&amp;"__"&amp;D18</f>
        <v>INTERNEURONS ZEISEL__CELL_TYPE</v>
      </c>
      <c r="H18" s="1" t="s">
        <v>142</v>
      </c>
      <c r="I18" t="s">
        <v>36</v>
      </c>
      <c r="J18" t="s">
        <v>13</v>
      </c>
    </row>
    <row r="19" spans="1:15" x14ac:dyDescent="0.3">
      <c r="A19">
        <v>18</v>
      </c>
      <c r="B19" t="str">
        <f>I19&amp;" "&amp;J19</f>
        <v>Pan GAD1,2 (Kang)</v>
      </c>
      <c r="C19" s="1" t="s">
        <v>96</v>
      </c>
      <c r="D19" s="1" t="s">
        <v>111</v>
      </c>
      <c r="E19" t="str">
        <f>H19&amp;"__"&amp;D19</f>
        <v>GABAPAN GAD1-2__SUB_CELLTYPE</v>
      </c>
      <c r="H19" s="1" t="s">
        <v>143</v>
      </c>
      <c r="I19" t="s">
        <v>37</v>
      </c>
      <c r="J19" t="s">
        <v>9</v>
      </c>
    </row>
    <row r="20" spans="1:15" x14ac:dyDescent="0.3">
      <c r="A20">
        <v>19</v>
      </c>
      <c r="B20" t="str">
        <f>I20&amp;" "&amp;J20</f>
        <v>Progenitor ASCL1 (Kang)</v>
      </c>
      <c r="C20" s="1" t="s">
        <v>112</v>
      </c>
      <c r="D20" s="1" t="s">
        <v>111</v>
      </c>
      <c r="E20" t="str">
        <f>H20&amp;"__"&amp;D20</f>
        <v>GABAPRO ASCL1__SUB_CELLTYPE</v>
      </c>
      <c r="H20" s="1" t="s">
        <v>144</v>
      </c>
      <c r="I20" t="s">
        <v>38</v>
      </c>
      <c r="J20" t="s">
        <v>9</v>
      </c>
    </row>
    <row r="21" spans="1:15" x14ac:dyDescent="0.3">
      <c r="A21">
        <v>20</v>
      </c>
      <c r="B21" t="str">
        <f>I21&amp;" "&amp;J21</f>
        <v>Progenitor DLX1-2 (Kang)</v>
      </c>
      <c r="C21" s="1" t="s">
        <v>102</v>
      </c>
      <c r="D21" s="1" t="s">
        <v>111</v>
      </c>
      <c r="E21" t="str">
        <f>H21&amp;"__"&amp;D21</f>
        <v>GABAPRO DLX1-2__SUB_CELLTYPE</v>
      </c>
      <c r="H21" s="1" t="s">
        <v>145</v>
      </c>
      <c r="I21" t="s">
        <v>39</v>
      </c>
      <c r="J21" t="s">
        <v>9</v>
      </c>
    </row>
    <row r="22" spans="1:15" x14ac:dyDescent="0.3">
      <c r="A22">
        <v>21</v>
      </c>
      <c r="B22" t="str">
        <f>I22&amp;" "&amp;J22</f>
        <v>Progenitor NKX2-1 (Kang)</v>
      </c>
      <c r="C22" s="1" t="s">
        <v>104</v>
      </c>
      <c r="D22" s="1" t="s">
        <v>111</v>
      </c>
      <c r="E22" t="str">
        <f>H22&amp;"__"&amp;D22</f>
        <v>GABAPRO NKX2-1__SUB_CELLTYPE</v>
      </c>
      <c r="H22" s="1" t="s">
        <v>146</v>
      </c>
      <c r="I22" t="s">
        <v>40</v>
      </c>
      <c r="J22" t="s">
        <v>9</v>
      </c>
    </row>
    <row r="23" spans="1:15" x14ac:dyDescent="0.3">
      <c r="A23">
        <v>22</v>
      </c>
      <c r="B23" t="str">
        <f>I23&amp;" "&amp;J23</f>
        <v>PVALB (Kang)</v>
      </c>
      <c r="C23" s="1" t="s">
        <v>105</v>
      </c>
      <c r="D23" s="1" t="s">
        <v>111</v>
      </c>
      <c r="E23" t="str">
        <f>H23&amp;"__"&amp;D23</f>
        <v>GABA PVALB__SUB_CELLTYPE</v>
      </c>
      <c r="H23" s="1" t="s">
        <v>147</v>
      </c>
      <c r="I23" t="s">
        <v>41</v>
      </c>
      <c r="J23" t="s">
        <v>9</v>
      </c>
    </row>
    <row r="24" spans="1:15" x14ac:dyDescent="0.3">
      <c r="A24">
        <v>23</v>
      </c>
      <c r="B24" t="str">
        <f>I24&amp;" "&amp;J24</f>
        <v>Parvalbumin interneurons (Velmeshev)</v>
      </c>
      <c r="C24" s="1" t="s">
        <v>69</v>
      </c>
      <c r="D24" t="s">
        <v>65</v>
      </c>
      <c r="E24" t="str">
        <f>H24&amp;"__"&amp;D24</f>
        <v>IN-PV__SINGLECELL_VELMESHEV</v>
      </c>
      <c r="H24" s="1" t="s">
        <v>69</v>
      </c>
      <c r="I24" t="s">
        <v>42</v>
      </c>
      <c r="J24" t="s">
        <v>11</v>
      </c>
    </row>
    <row r="25" spans="1:15" x14ac:dyDescent="0.3">
      <c r="A25">
        <v>24</v>
      </c>
      <c r="B25" t="str">
        <f>I25&amp;" "&amp;J25</f>
        <v>Somatostatin interneurons (Velmeshev)</v>
      </c>
      <c r="C25" s="1" t="s">
        <v>67</v>
      </c>
      <c r="D25" t="s">
        <v>65</v>
      </c>
      <c r="E25" t="str">
        <f>H25&amp;"__"&amp;D25</f>
        <v>IN-SST__SINGLECELL_VELMESHEV</v>
      </c>
      <c r="H25" s="1" t="s">
        <v>67</v>
      </c>
      <c r="I25" t="s">
        <v>43</v>
      </c>
      <c r="J25" t="s">
        <v>11</v>
      </c>
    </row>
    <row r="26" spans="1:15" x14ac:dyDescent="0.3">
      <c r="A26">
        <v>25</v>
      </c>
      <c r="B26" t="str">
        <f>I26&amp;" "&amp;J26</f>
        <v>VIP (Kang)</v>
      </c>
      <c r="C26" s="1" t="s">
        <v>100</v>
      </c>
      <c r="D26" s="1" t="s">
        <v>111</v>
      </c>
      <c r="E26" t="str">
        <f>H26&amp;"__"&amp;D26</f>
        <v>GABA VIP__SUB_CELLTYPE</v>
      </c>
      <c r="H26" s="1" t="s">
        <v>148</v>
      </c>
      <c r="I26" t="s">
        <v>44</v>
      </c>
      <c r="J26" t="s">
        <v>9</v>
      </c>
      <c r="O26" s="1"/>
    </row>
    <row r="27" spans="1:15" x14ac:dyDescent="0.3">
      <c r="A27">
        <v>26</v>
      </c>
      <c r="B27" t="str">
        <f>I27&amp;" "&amp;J27</f>
        <v>VIP interneurons (Velmeshev)</v>
      </c>
      <c r="C27" s="1" t="s">
        <v>70</v>
      </c>
      <c r="D27" t="s">
        <v>65</v>
      </c>
      <c r="E27" t="str">
        <f>H27&amp;"__"&amp;D27</f>
        <v>IN-VIP__SINGLECELL_VELMESHEV</v>
      </c>
      <c r="H27" s="1" t="s">
        <v>70</v>
      </c>
      <c r="I27" t="s">
        <v>45</v>
      </c>
      <c r="J27" t="s">
        <v>11</v>
      </c>
      <c r="N27" s="1"/>
    </row>
    <row r="28" spans="1:15" x14ac:dyDescent="0.3">
      <c r="A28">
        <v>27</v>
      </c>
      <c r="B28" t="str">
        <f>I28&amp;" "&amp;J28</f>
        <v>CALB1 (Kang)</v>
      </c>
      <c r="C28" s="1" t="s">
        <v>95</v>
      </c>
      <c r="D28" s="1" t="s">
        <v>111</v>
      </c>
      <c r="E28" t="str">
        <f>H28&amp;"__"&amp;D28</f>
        <v>GABA CALB1__SUB_CELLTYPE</v>
      </c>
      <c r="H28" s="1" t="s">
        <v>149</v>
      </c>
      <c r="I28" t="s">
        <v>46</v>
      </c>
      <c r="J28" t="s">
        <v>9</v>
      </c>
      <c r="O28" s="1"/>
    </row>
    <row r="29" spans="1:15" x14ac:dyDescent="0.3">
      <c r="A29">
        <v>28</v>
      </c>
      <c r="B29" t="str">
        <f>I29&amp;" "&amp;J29</f>
        <v>CALB2 (Kang)</v>
      </c>
      <c r="C29" s="1" t="s">
        <v>94</v>
      </c>
      <c r="D29" s="1" t="s">
        <v>111</v>
      </c>
      <c r="E29" t="str">
        <f>H29&amp;"__"&amp;D29</f>
        <v>GABA CALB2__SUB_CELLTYPE</v>
      </c>
      <c r="H29" s="1" t="s">
        <v>150</v>
      </c>
      <c r="I29" t="s">
        <v>47</v>
      </c>
      <c r="J29" t="s">
        <v>9</v>
      </c>
    </row>
    <row r="30" spans="1:15" x14ac:dyDescent="0.3">
      <c r="A30">
        <v>29</v>
      </c>
      <c r="B30" t="str">
        <f>I30&amp;" "&amp;J30</f>
        <v>CCK (Kang)</v>
      </c>
      <c r="C30" s="1" t="s">
        <v>101</v>
      </c>
      <c r="D30" s="1" t="s">
        <v>111</v>
      </c>
      <c r="E30" t="str">
        <f>H30&amp;"__"&amp;D30</f>
        <v>GABA CCK__SUB_CELLTYPE</v>
      </c>
      <c r="H30" s="1" t="s">
        <v>151</v>
      </c>
      <c r="I30" t="s">
        <v>48</v>
      </c>
      <c r="J30" t="s">
        <v>9</v>
      </c>
    </row>
    <row r="31" spans="1:15" x14ac:dyDescent="0.3">
      <c r="A31">
        <v>30</v>
      </c>
      <c r="B31" t="str">
        <f>I31&amp;" "&amp;J31</f>
        <v>NOS1 (Kang)</v>
      </c>
      <c r="C31" s="1" t="s">
        <v>103</v>
      </c>
      <c r="D31" s="1" t="s">
        <v>111</v>
      </c>
      <c r="E31" t="str">
        <f>H31&amp;"__"&amp;D31</f>
        <v>GABA NOS1__SUB_CELLTYPE</v>
      </c>
      <c r="H31" s="1" t="s">
        <v>152</v>
      </c>
      <c r="I31" t="s">
        <v>49</v>
      </c>
      <c r="J31" t="s">
        <v>9</v>
      </c>
    </row>
    <row r="32" spans="1:15" x14ac:dyDescent="0.3">
      <c r="A32">
        <v>31</v>
      </c>
      <c r="B32" t="str">
        <f>I32&amp;" "&amp;J32</f>
        <v>SV2C interneurons (Velmeshev)</v>
      </c>
      <c r="C32" s="1" t="s">
        <v>71</v>
      </c>
      <c r="D32" t="s">
        <v>65</v>
      </c>
      <c r="E32" t="str">
        <f>H32&amp;"__"&amp;D32</f>
        <v>IN-SV2C__SINGLECELL_VELMESHEV</v>
      </c>
      <c r="H32" s="1" t="s">
        <v>71</v>
      </c>
      <c r="I32" t="s">
        <v>50</v>
      </c>
      <c r="J32" t="s">
        <v>11</v>
      </c>
    </row>
  </sheetData>
  <sortState ref="N7:N26">
    <sortCondition ref="N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cp:lastModifiedBy>LSJ</cp:lastModifiedBy>
  <dcterms:created xsi:type="dcterms:W3CDTF">2022-08-15T07:26:20Z</dcterms:created>
  <dcterms:modified xsi:type="dcterms:W3CDTF">2022-08-15T14:59:25Z</dcterms:modified>
</cp:coreProperties>
</file>