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2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10"/>
  <c r="A49"/>
  <c r="A48"/>
  <c r="A47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<sst xmlns="http://schemas.openxmlformats.org/spreadsheetml/2006/main" count="55" uniqueCount="54">
  <si>
    <t>日本旅行社名</t>
  </si>
  <si>
    <t>クレーンインターナショナル株式会社</t>
  </si>
  <si>
    <t>日本旅行社编号</t>
  </si>
  <si>
    <t>0509-003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</si>
  <si>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</si>
  <si>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</si>
  <si>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</si>
  <si>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</si>
  <si>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</si>
  <si>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</si>
  <si>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</si>
  <si>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</si>
  <si>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</si>
  <si>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</si>
  <si>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</si>
  <si>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</si>
  <si>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</si>
  <si>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</si>
  <si>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</si>
  <si>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</si>
  <si>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</si>
  <si>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</si>
  <si>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</si>
  <si>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</si>
  <si>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</si>
  <si>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</si>
  <si>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</si>
  <si>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</si>
  <si>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</si>
  <si>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</si>
  <si>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</si>
  <si>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会社名:  クレーンインターナショナル株式会社
地址：東京都港区六本⽊
7-18-5 ソフイアビル 212号室
担当者：東木慶新
電話：03-3470-6851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</si>
  <si>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</si>
  <si>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</si>
  <si>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</si>
  <si>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</si>
  <si>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</si>
  <si>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</si>
  <si>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会社名: クレーンインターナショナル株式会社
地址：東京都港区六本⽊
7-18-5 ソフイアビル 212号室
担当者：東木慶新
電話：03-3470-6851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</si>
  <si>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</si>
  <si>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</si>
  <si>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</si>
  <si>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</si>
  <si>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</si>
  <si>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</si>
  <si>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</si>
  <si>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</si>
  <si>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</si>
  <si>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東木慶新</t>
  </si>
  <si>
    <t>1952年5月18日</t>
  </si>
  <si>
    <t>03-3470-6851</t>
  </si>
  <si>
    <t>〒106-00 東京都港区六本⽊7-18-5
ソフイアビル 212号室</t>
  </si>
  <si>
    <t>团体</t>
  </si>
  <si>
    <t>NH292 (1000-1445) 便にて成田空港へ。到着後、ホテルへ。</t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</si>
</sst>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251461</xdr:colOff>
      <xdr:row>49</xdr:row>
      <xdr:rowOff>289693</xdr:rowOff>
    </xdr:from>
    <xdr:to>
      <xdr:col>5</xdr:col>
      <xdr:colOff>15240</xdr:colOff>
      <xdr:row>49</xdr:row>
      <xdr:rowOff>792612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1" y="3924433"/>
          <a:ext cx="502919" cy="502919"/>
        </a:xfrm>
        <a:prstGeom prst="rect">
          <a:avLst/>
        </a:prstGeom>
      </xdr:spPr>
    </xdr:pic>
    <xdr:clientData/>
  </xdr:twoCellAnchor>
  <xdr:twoCellAnchor editAs="oneCell">
    <xdr:from>
      <xdr:col>6</xdr:col>
      <xdr:colOff>249060</xdr:colOff>
      <xdr:row>49</xdr:row>
      <xdr:rowOff>129540</xdr:rowOff>
    </xdr:from>
    <xdr:to>
      <xdr:col>6</xdr:col>
      <xdr:colOff>844155</xdr:colOff>
      <xdr:row>49</xdr:row>
      <xdr:rowOff>766440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9580" y="3764280"/>
          <a:ext cx="595095" cy="63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167641</xdr:colOff>
      <xdr:row>39</xdr:row>
      <xdr:rowOff>457201</xdr:rowOff>
    </xdr:from>
    <xdr:to>
      <xdr:col>2</xdr:col>
      <xdr:colOff>662940</xdr:colOff>
      <xdr:row>39</xdr:row>
      <xdr:rowOff>952500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1" y="18173701"/>
          <a:ext cx="495299" cy="495299"/>
        </a:xfrm>
        <a:prstGeom prst="rect">
          <a:avLst/>
        </a:prstGeom>
      </xdr:spPr>
    </xdr:pic>
    <xdr:clientData/>
  </xdr:twoCellAnchor>
  <xdr:twoCellAnchor editAs="oneCell">
    <xdr:from>
      <xdr:col>2</xdr:col>
      <xdr:colOff>1463040</xdr:colOff>
      <xdr:row>39</xdr:row>
      <xdr:rowOff>315632</xdr:rowOff>
    </xdr:from>
    <xdr:to>
      <xdr:col>2</xdr:col>
      <xdr:colOff>2072640</xdr:colOff>
      <xdr:row>39</xdr:row>
      <xdr:rowOff>968055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8032132"/>
          <a:ext cx="609600" cy="652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C11" sqref="C11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4</v>
      </c>
      <c r="C3" s="22" t="s">
        <v>5</v>
      </c>
      <c r="D3" s="26"/>
      <c r="E3" s="1"/>
      <c r="F3" s="1"/>
      <c r="G3" s="1"/>
    </row>
    <row r="4" spans="1:7" ht="18.75" customHeight="1">
      <c r="A4" s="1"/>
      <c r="B4" s="21" t="s">
        <v>6</v>
      </c>
      <c r="C4" s="23" t="s">
        <v>7</v>
      </c>
      <c r="D4" s="1"/>
      <c r="E4" s="1"/>
      <c r="F4" s="1"/>
      <c r="G4" s="1"/>
    </row>
    <row r="5" spans="1:7" ht="18.75" customHeight="1">
      <c r="A5" s="1"/>
      <c r="B5" s="21" t="s">
        <v>8</v>
      </c>
      <c r="C5" s="23" t="s">
        <v>9</v>
      </c>
      <c r="F5" s="1"/>
      <c r="G5" s="1"/>
    </row>
    <row r="6" spans="1:7" ht="18.75" customHeight="1">
      <c r="A6" s="1"/>
      <c r="B6" s="24" t="s">
        <v>10</v>
      </c>
      <c r="C6" s="23" t="s">
        <v>11</v>
      </c>
      <c r="D6" s="1"/>
      <c r="E6" s="1"/>
      <c r="F6" s="1"/>
      <c r="G6" s="1"/>
    </row>
    <row r="7" spans="1:7" ht="18.75" customHeight="1">
      <c r="A7" s="1"/>
      <c r="B7" s="24" t="s">
        <v>12</v>
      </c>
      <c r="C7" s="22" t="s">
        <v>52</v>
      </c>
      <c r="D7" s="1"/>
      <c r="E7" s="1"/>
      <c r="F7" s="1"/>
      <c r="G7" s="1"/>
    </row>
    <row r="8" spans="1:7" ht="16.5" customHeight="1">
      <c r="A8" s="1"/>
      <c r="B8" s="21" t="s">
        <v>13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14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/>
      <c r="C11" s="26"/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1</v>
      </c>
      <c r="D16" s="1"/>
      <c r="E16" s="1"/>
      <c r="F16" s="1"/>
      <c r="G16" s="1"/>
    </row>
    <row r="17" spans="1:7" ht="14.25" customHeight="1">
      <c r="A17" s="1"/>
      <c r="B17" s="4" t="s">
        <v>2</v>
      </c>
      <c r="C17" s="5" t="s">
        <v>3</v>
      </c>
      <c r="D17" s="1"/>
      <c r="E17" s="1"/>
      <c r="F17" s="1"/>
      <c r="G17" s="1"/>
    </row>
    <row r="18" spans="1:7" ht="14.25" customHeight="1">
      <c r="A18" s="1"/>
      <c r="B18" s="29" t="s">
        <v>8</v>
      </c>
      <c r="C18" s="29" t="s">
        <v>48</v>
      </c>
      <c r="D18" s="1"/>
      <c r="E18" s="1"/>
      <c r="F18" s="1"/>
      <c r="G18" s="1"/>
    </row>
    <row r="19" spans="1:7" ht="14.25" customHeight="1">
      <c r="A19" s="1"/>
      <c r="B19" s="29" t="s">
        <v>39</v>
      </c>
      <c r="C19" s="29" t="s">
        <v>40</v>
      </c>
      <c r="D19" s="1"/>
      <c r="E19" s="1"/>
      <c r="F19" s="1"/>
      <c r="G19" s="1"/>
    </row>
    <row r="20" spans="1:7" ht="14.25" customHeight="1">
      <c r="A20" s="1"/>
      <c r="B20" s="29" t="s">
        <v>41</v>
      </c>
      <c r="C20" s="29" t="s">
        <v>49</v>
      </c>
      <c r="D20" s="1"/>
      <c r="E20" s="1"/>
      <c r="F20" s="1"/>
      <c r="G20" s="1"/>
    </row>
    <row r="21" spans="1:7" ht="14.25" customHeight="1">
      <c r="A21" s="1"/>
      <c r="B21" s="29" t="s">
        <v>42</v>
      </c>
      <c r="C21" s="29" t="s">
        <v>43</v>
      </c>
      <c r="D21" s="1"/>
      <c r="E21" s="1"/>
      <c r="F21" s="1"/>
      <c r="G21" s="1"/>
    </row>
    <row r="22" spans="1:7" ht="14.25" customHeight="1">
      <c r="A22" s="1"/>
      <c r="B22" s="29" t="s">
        <v>44</v>
      </c>
      <c r="C22" s="29" t="s">
        <v>45</v>
      </c>
      <c r="D22" s="1"/>
      <c r="E22" s="1"/>
      <c r="F22" s="1"/>
      <c r="G22" s="1"/>
    </row>
    <row r="23" spans="1:7" ht="28.25" customHeight="1">
      <c r="A23" s="1"/>
      <c r="B23" s="31" t="s">
        <v>46</v>
      </c>
      <c r="C23" s="29" t="s">
        <v>51</v>
      </c>
      <c r="D23" s="1"/>
      <c r="E23" s="1"/>
      <c r="F23" s="1"/>
      <c r="G23" s="1"/>
    </row>
    <row r="24" spans="1:7" ht="14.25" customHeight="1">
      <c r="A24" s="6"/>
      <c r="B24" s="30" t="s">
        <v>47</v>
      </c>
      <c r="C24" s="30" t="s">
        <v>50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025"/>
  <sheetViews>
    <sheetView topLeftCell="A28" workbookViewId="0">
      <selection activeCell="D24" sqref="D24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15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"（旅行参加者"&amp;MAX(A6:A45)&amp;"名、"&amp;"代表者"&amp;B6&amp;"、他"&amp;MAX(A6:A45)-1&amp;"名）"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17</v>
      </c>
      <c r="B5" s="8" t="s">
        <v>18</v>
      </c>
      <c r="C5" s="8" t="s">
        <v>19</v>
      </c>
      <c r="D5" s="8" t="s">
        <v>20</v>
      </c>
      <c r="E5" s="9" t="s">
        <v>21</v>
      </c>
      <c r="F5" s="8" t="s">
        <v>22</v>
      </c>
      <c r="G5" s="8" t="s">
        <v>23</v>
      </c>
      <c r="H5" s="8" t="s">
        <v>24</v>
      </c>
    </row>
    <row r="6" spans="1:8" ht="16.5" customHeight="1">
      <c r="A6" s="9">
        <f>IF(LEN(B6),1,"")</f>
        <v>1</v>
      </c>
      <c r="B6" s="10" t="s">
        <v>25</v>
      </c>
      <c r="C6" s="11" t="s">
        <v>26</v>
      </c>
      <c r="D6" s="12" t="s">
        <v>27</v>
      </c>
      <c r="E6" s="12" t="s">
        <v>28</v>
      </c>
      <c r="F6" s="13">
        <v>29441</v>
      </c>
      <c r="G6" s="12" t="s">
        <v>29</v>
      </c>
      <c r="H6" s="12" t="s">
        <v>30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2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2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2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2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2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2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2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2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2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2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2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2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2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2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2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2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2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2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2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2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2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2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2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2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2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2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6" t="str">
        <f>"公司名称："&amp;基本信息!C3</f>
        <v>公司名称：北京新日国際旅行社有限公司成都分公司</v>
      </c>
      <c r="B47" s="37"/>
      <c r="C47" s="37"/>
      <c r="D47" s="37"/>
      <c r="E47" s="37"/>
      <c r="F47" s="37"/>
      <c r="G47" s="37"/>
      <c r="H47" s="37"/>
    </row>
    <row r="48" spans="1:8" ht="14.25" customHeight="1">
      <c r="A48" s="36" t="str">
        <f>"担当者："&amp;基本信息!C5</f>
        <v>担当者：小利</v>
      </c>
      <c r="B48" s="37"/>
      <c r="C48" s="37"/>
      <c r="D48" s="37"/>
      <c r="E48" s="37"/>
      <c r="F48" s="37"/>
      <c r="G48" s="37"/>
      <c r="H48" s="37"/>
    </row>
    <row r="49" spans="1:8" ht="14.25" customHeight="1">
      <c r="A49" s="36" t="str">
        <f>"电话："&amp;基本信息!C6</f>
        <v>电话：0000-88983820</v>
      </c>
      <c r="B49" s="37"/>
      <c r="C49" s="37"/>
      <c r="D49" s="37"/>
      <c r="E49" s="37"/>
      <c r="F49" s="37"/>
      <c r="G49" s="37"/>
      <c r="H49" s="37"/>
    </row>
    <row r="50" spans="1:8" ht="73.25" customHeight="1">
      <c r="A50" s="7"/>
      <c r="B50" s="7"/>
      <c r="C50" s="7"/>
      <c r="D50" s="7"/>
      <c r="E50" s="38" t="s">
        <v>31</v>
      </c>
      <c r="F50" s="37"/>
      <c r="G50" s="37"/>
      <c r="H50" s="37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B6" sqref="B6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16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2"/>
      <c r="C3" s="42"/>
    </row>
    <row r="4" spans="1:3" ht="25.5" customHeight="1">
      <c r="A4" s="33" t="s">
        <v>32</v>
      </c>
      <c r="B4" s="33" t="s">
        <v>33</v>
      </c>
      <c r="C4" s="33" t="s">
        <v>34</v>
      </c>
    </row>
    <row r="5" spans="1:3" ht="42" customHeight="1">
      <c r="A5" s="16">
        <f>IF(AND(LEN(基本信息!C8),LEN(基本信息!C8)),基本信息!C8,"")</f>
        <v>43079</v>
      </c>
      <c r="B5" s="17" t="s">
        <v>53</v>
      </c>
      <c r="C5" s="17" t="s">
        <v>35</v>
      </c>
    </row>
    <row r="6" spans="1:3" ht="44.25" customHeight="1">
      <c r="A6" s="16">
        <f>IF(LEN(A5),IF(A5+1&lt;=基本信息!C9,A5+1,""),"")</f>
        <v>43080</v>
      </c>
      <c r="B6" s="17" t="s">
        <v>36</v>
      </c>
      <c r="C6" s="17" t="s">
        <v>37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83.5" customHeight="1">
      <c r="A40" s="7"/>
      <c r="B40" s="7"/>
      <c r="C40" s="28" t="s">
        <v>38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2017-04-23T15:25:56Z</dcterms:modified>
</cp:coreProperties>
</file>