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20" yWindow="540" windowWidth="16020" windowHeight="13540"/>
  </bookViews>
  <sheets>
    <sheet name="基本信息" sheetId="1" r:id="rId1"/>
    <sheet name="査証人名簿" sheetId="2" r:id="rId2"/>
    <sheet name="滞在予定表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1" i="2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10"/>
  <c r="A49"/>
  <c r="A48"/>
  <c r="A47"/>
  <c r="A8"/>
  <c r="A9"/>
  <c r="A7"/>
  <c r="A6"/>
  <c r="A3"/>
  <c r="A4"/>
  <c r="A39" i="3"/>
  <c r="A38"/>
  <c r="A37"/>
  <c r="A5"/>
  <c r="A34"/>
  <c r="A2"/>
  <c r="A3"/>
  <c r="A7"/>
  <c r="A9"/>
  <c r="A11"/>
  <c r="A13"/>
  <c r="A15"/>
  <c r="A17"/>
  <c r="A19"/>
  <c r="A21"/>
  <c r="A23"/>
  <c r="A25"/>
  <c r="A27"/>
  <c r="A29"/>
  <c r="A31"/>
  <c r="A33"/>
  <c r="A35"/>
  <c r="A6"/>
  <c r="A8"/>
  <c r="A10"/>
  <c r="A12"/>
  <c r="A14"/>
  <c r="A16"/>
  <c r="A18"/>
  <c r="A20"/>
  <c r="A22"/>
  <c r="A24"/>
  <c r="A26"/>
  <c r="A28"/>
  <c r="A30"/>
  <c r="A32"/>
</calcChain>
</file>

<file path=xl/sharedStrings.xml><?xml version="1.0" encoding="utf-8"?>
<sst xmlns="http://schemas.openxmlformats.org/spreadsheetml/2006/main" count="54" uniqueCount="53">
  <si>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</si>
  <si>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</si>
  <si>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</si>
  <si>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</si>
  <si>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</si>
  <si>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</si>
  <si>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</si>
  <si>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</si>
  <si>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</si>
  <si>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</si>
  <si>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</si>
  <si>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</si>
  <si>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</si>
  <si>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</si>
  <si>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</si>
  <si>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</si>
  <si>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</si>
  <si>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</si>
  <si>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</si>
  <si>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</si>
  <si>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</si>
  <si>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</si>
  <si>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</si>
  <si>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</si>
  <si>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</si>
  <si>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</si>
  <si>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</si>
  <si>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</si>
  <si>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</si>
  <si>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</si>
  <si>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</si>
  <si>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</si>
  <si>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</si>
  <si>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</si>
  <si>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</si>
  <si>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性别</t>
  </si>
  <si>
    <t>出生年月</t>
  </si>
  <si>
    <t>职务</t>
  </si>
  <si>
    <t>国籍</t>
  </si>
  <si>
    <t>地址</t>
  </si>
  <si>
    <t>联络方式</t>
  </si>
  <si>
    <t>团体</t>
  </si>
  <si>
    <t>NH292 (1000-1445) 便にて成田空港へ。到着後、ホテルへ。</t>
  </si>
  <si>
    <t>グローバルIBARAKI</t>
    <phoneticPr fontId="22"/>
  </si>
  <si>
    <t>関　理江</t>
    <phoneticPr fontId="22"/>
  </si>
  <si>
    <t>女</t>
    <phoneticPr fontId="22"/>
  </si>
  <si>
    <t>代表</t>
    <phoneticPr fontId="22"/>
  </si>
  <si>
    <t>日本国籍</t>
    <phoneticPr fontId="22"/>
  </si>
  <si>
    <t>〒310-0067茨城県水戸市根本2-780 星野ビル 202号室</t>
    <phoneticPr fontId="22"/>
  </si>
  <si>
    <t>029-350-2242</t>
    <phoneticPr fontId="22"/>
  </si>
  <si>
    <t>会社名:  グローバルIBARAKI
地址：茨城県水戸市根本2-780 星野ビル 202号室
担当者：関　理江
電話：029-350-2242</t>
    <phoneticPr fontId="22"/>
  </si>
  <si>
    <t>会社名: グローバルIBARAKI
地址：茨城県水戸市根本2-780 星野ビル 202号室
担当者：関　理江
電話：029-350-2242</t>
    <phoneticPr fontId="22"/>
  </si>
  <si>
    <t>1510-001</t>
    <phoneticPr fontId="22"/>
  </si>
</sst>
</file>

<file path=xl/styles.xml><?xml version="1.0" encoding="utf-8"?>
<styleSheet xmlns="http://schemas.openxmlformats.org/spreadsheetml/2006/main">
  <fonts count="23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indexed="55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4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4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4" fontId="15" fillId="2" borderId="3" xfId="0" applyNumberFormat="1" applyFont="1" applyFill="1" applyBorder="1" applyAlignment="1"/>
    <xf numFmtId="14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4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0" fontId="2" fillId="0" borderId="5" xfId="0" applyFont="1" applyBorder="1" applyAlignment="1">
      <alignment wrapText="1"/>
    </xf>
    <xf numFmtId="14" fontId="21" fillId="0" borderId="5" xfId="0" applyNumberFormat="1" applyFont="1" applyBorder="1" applyAlignment="1">
      <alignment horizontal="left" wrapText="1"/>
    </xf>
    <xf numFmtId="0" fontId="2" fillId="0" borderId="5" xfId="0" applyFont="1" applyBorder="1"/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584200</xdr:colOff>
      <xdr:row>48</xdr:row>
      <xdr:rowOff>152400</xdr:rowOff>
    </xdr:from>
    <xdr:to>
      <xdr:col>5</xdr:col>
      <xdr:colOff>488950</xdr:colOff>
      <xdr:row>49</xdr:row>
      <xdr:rowOff>635000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6800" y="8953500"/>
          <a:ext cx="641350" cy="660400"/>
        </a:xfrm>
        <a:prstGeom prst="rect">
          <a:avLst/>
        </a:prstGeom>
      </xdr:spPr>
    </xdr:pic>
    <xdr:clientData/>
  </xdr:twoCellAnchor>
  <xdr:twoCellAnchor editAs="oneCell">
    <xdr:from>
      <xdr:col>6</xdr:col>
      <xdr:colOff>279400</xdr:colOff>
      <xdr:row>48</xdr:row>
      <xdr:rowOff>38100</xdr:rowOff>
    </xdr:from>
    <xdr:to>
      <xdr:col>7</xdr:col>
      <xdr:colOff>335435</xdr:colOff>
      <xdr:row>50</xdr:row>
      <xdr:rowOff>50800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6000" y="8839200"/>
          <a:ext cx="970435" cy="977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127000</xdr:colOff>
      <xdr:row>39</xdr:row>
      <xdr:rowOff>114300</xdr:rowOff>
    </xdr:from>
    <xdr:to>
      <xdr:col>2</xdr:col>
      <xdr:colOff>768350</xdr:colOff>
      <xdr:row>39</xdr:row>
      <xdr:rowOff>774700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5400" y="17843500"/>
          <a:ext cx="641350" cy="660400"/>
        </a:xfrm>
        <a:prstGeom prst="rect">
          <a:avLst/>
        </a:prstGeom>
      </xdr:spPr>
    </xdr:pic>
    <xdr:clientData/>
  </xdr:twoCellAnchor>
  <xdr:twoCellAnchor editAs="oneCell">
    <xdr:from>
      <xdr:col>2</xdr:col>
      <xdr:colOff>1346200</xdr:colOff>
      <xdr:row>39</xdr:row>
      <xdr:rowOff>0</xdr:rowOff>
    </xdr:from>
    <xdr:to>
      <xdr:col>2</xdr:col>
      <xdr:colOff>2316635</xdr:colOff>
      <xdr:row>40</xdr:row>
      <xdr:rowOff>50800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54600" y="17729200"/>
          <a:ext cx="970435" cy="97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6"/>
  <sheetViews>
    <sheetView tabSelected="1" workbookViewId="0">
      <selection activeCell="C18" sqref="C18"/>
    </sheetView>
  </sheetViews>
  <sheetFormatPr baseColWidth="12" defaultColWidth="13.33203125" defaultRowHeight="15" customHeight="1"/>
  <cols>
    <col min="1" max="1" width="8" customWidth="1"/>
    <col min="2" max="2" width="14.1640625" customWidth="1"/>
    <col min="3" max="3" width="35.6640625" bestFit="1" customWidth="1"/>
    <col min="4" max="4" width="10.8320312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41</v>
      </c>
      <c r="D7" s="1"/>
      <c r="E7" s="1"/>
      <c r="F7" s="1"/>
      <c r="G7" s="1"/>
    </row>
    <row r="8" spans="1:7" ht="16.5" customHeight="1">
      <c r="A8" s="1"/>
      <c r="B8" s="21" t="s">
        <v>11</v>
      </c>
      <c r="C8" s="25">
        <v>43079</v>
      </c>
      <c r="D8" s="1"/>
      <c r="E8" s="1"/>
      <c r="F8" s="1"/>
      <c r="G8" s="1"/>
    </row>
    <row r="9" spans="1:7" ht="16.75" customHeight="1">
      <c r="A9" s="1"/>
      <c r="B9" s="21" t="s">
        <v>12</v>
      </c>
      <c r="C9" s="25">
        <v>43094</v>
      </c>
      <c r="D9" s="1"/>
      <c r="E9" s="1"/>
      <c r="F9" s="1"/>
      <c r="G9" s="1"/>
    </row>
    <row r="10" spans="1:7" ht="17.5" customHeight="1">
      <c r="A10" s="1"/>
      <c r="D10" s="1"/>
      <c r="E10" s="1"/>
      <c r="F10" s="1"/>
      <c r="G10" s="1"/>
    </row>
    <row r="11" spans="1:7" ht="14.25" customHeight="1">
      <c r="A11" s="1"/>
      <c r="B11" s="27"/>
      <c r="C11" s="26"/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43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52</v>
      </c>
      <c r="D17" s="1"/>
      <c r="E17" s="1"/>
      <c r="F17" s="1"/>
      <c r="G17" s="1"/>
    </row>
    <row r="18" spans="1:7" ht="14.25" customHeight="1">
      <c r="A18" s="1"/>
      <c r="B18" s="28" t="s">
        <v>6</v>
      </c>
      <c r="C18" s="34" t="s">
        <v>44</v>
      </c>
      <c r="D18" s="1"/>
      <c r="E18" s="1"/>
      <c r="F18" s="1"/>
      <c r="G18" s="1"/>
    </row>
    <row r="19" spans="1:7" ht="14.25" customHeight="1">
      <c r="A19" s="1"/>
      <c r="B19" s="28" t="s">
        <v>35</v>
      </c>
      <c r="C19" s="34" t="s">
        <v>45</v>
      </c>
      <c r="D19" s="1"/>
      <c r="E19" s="1"/>
      <c r="F19" s="1"/>
      <c r="G19" s="1"/>
    </row>
    <row r="20" spans="1:7" ht="14.25" customHeight="1">
      <c r="A20" s="1"/>
      <c r="B20" s="28" t="s">
        <v>36</v>
      </c>
      <c r="C20" s="35">
        <v>24553</v>
      </c>
      <c r="D20" s="1"/>
      <c r="E20" s="1"/>
      <c r="F20" s="1"/>
      <c r="G20" s="1"/>
    </row>
    <row r="21" spans="1:7" ht="14.25" customHeight="1">
      <c r="A21" s="1"/>
      <c r="B21" s="28" t="s">
        <v>37</v>
      </c>
      <c r="C21" s="34" t="s">
        <v>46</v>
      </c>
      <c r="D21" s="1"/>
      <c r="E21" s="1"/>
      <c r="F21" s="1"/>
      <c r="G21" s="1"/>
    </row>
    <row r="22" spans="1:7" ht="14.25" customHeight="1">
      <c r="A22" s="1"/>
      <c r="B22" s="28" t="s">
        <v>38</v>
      </c>
      <c r="C22" s="34" t="s">
        <v>47</v>
      </c>
      <c r="D22" s="1"/>
      <c r="E22" s="1"/>
      <c r="F22" s="1"/>
      <c r="G22" s="1"/>
    </row>
    <row r="23" spans="1:7" ht="28.25" customHeight="1">
      <c r="A23" s="1"/>
      <c r="B23" s="30" t="s">
        <v>39</v>
      </c>
      <c r="C23" s="34" t="s">
        <v>48</v>
      </c>
      <c r="D23" s="1"/>
      <c r="E23" s="1"/>
      <c r="F23" s="1"/>
      <c r="G23" s="1"/>
    </row>
    <row r="24" spans="1:7" ht="14.25" customHeight="1">
      <c r="A24" s="6"/>
      <c r="B24" s="29" t="s">
        <v>40</v>
      </c>
      <c r="C24" s="36" t="s">
        <v>49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2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025"/>
  <sheetViews>
    <sheetView topLeftCell="A29" workbookViewId="0">
      <selection activeCell="I50" sqref="I50"/>
    </sheetView>
  </sheetViews>
  <sheetFormatPr baseColWidth="12" defaultColWidth="13.33203125" defaultRowHeight="15" customHeight="1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7" t="s">
        <v>13</v>
      </c>
      <c r="B1" s="38"/>
      <c r="C1" s="38"/>
      <c r="D1" s="38"/>
      <c r="E1" s="38"/>
      <c r="F1" s="38"/>
      <c r="G1" s="38"/>
      <c r="H1" s="38"/>
    </row>
    <row r="2" spans="1:8" ht="18.75" customHeight="1">
      <c r="A2" s="37"/>
      <c r="B2" s="38"/>
      <c r="C2" s="38"/>
      <c r="D2" s="38"/>
      <c r="E2" s="38"/>
      <c r="F2" s="38"/>
      <c r="G2" s="38"/>
      <c r="H2" s="38"/>
    </row>
    <row r="3" spans="1:8" ht="14.25" customHeight="1">
      <c r="A3" s="42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3" s="38"/>
      <c r="C3" s="38"/>
      <c r="D3" s="38"/>
      <c r="E3" s="38"/>
      <c r="F3" s="38"/>
      <c r="G3" s="38"/>
      <c r="H3" s="38"/>
    </row>
    <row r="4" spans="1:8" ht="14.25" customHeight="1">
      <c r="A4" s="42" t="str">
        <f>"（旅行参加者"&amp;MAX(A6:A45)&amp;"名、"&amp;"代表者"&amp;B6&amp;"、他"&amp;MAX(A6:A45)-1&amp;"名）"</f>
        <v>（旅行参加者1名、代表者王利、他0名）</v>
      </c>
      <c r="B4" s="38"/>
      <c r="C4" s="38"/>
      <c r="D4" s="38"/>
      <c r="E4" s="38"/>
      <c r="F4" s="38"/>
      <c r="G4" s="38"/>
      <c r="H4" s="38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4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1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1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1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1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s="31" customFormat="1" ht="14.25" customHeight="1">
      <c r="A16" s="9" t="str">
        <f t="shared" si="0"/>
        <v/>
      </c>
      <c r="B16" s="10"/>
      <c r="C16" s="11"/>
      <c r="D16" s="12"/>
      <c r="E16" s="12"/>
      <c r="F16" s="13"/>
      <c r="G16" s="12"/>
      <c r="H16" s="12"/>
    </row>
    <row r="17" spans="1:8" s="31" customFormat="1" ht="14.25" customHeight="1">
      <c r="A17" s="9" t="str">
        <f t="shared" si="0"/>
        <v/>
      </c>
      <c r="B17" s="10"/>
      <c r="C17" s="11"/>
      <c r="D17" s="12"/>
      <c r="E17" s="12"/>
      <c r="F17" s="13"/>
      <c r="G17" s="12"/>
      <c r="H17" s="12"/>
    </row>
    <row r="18" spans="1:8" s="31" customFormat="1" ht="14.25" customHeight="1">
      <c r="A18" s="9" t="str">
        <f t="shared" si="0"/>
        <v/>
      </c>
      <c r="B18" s="10"/>
      <c r="C18" s="11"/>
      <c r="D18" s="12"/>
      <c r="E18" s="12"/>
      <c r="F18" s="13"/>
      <c r="G18" s="12"/>
      <c r="H18" s="12"/>
    </row>
    <row r="19" spans="1:8" s="31" customFormat="1" ht="14.25" customHeight="1">
      <c r="A19" s="9" t="str">
        <f t="shared" si="0"/>
        <v/>
      </c>
      <c r="B19" s="10"/>
      <c r="C19" s="11"/>
      <c r="D19" s="12"/>
      <c r="E19" s="12"/>
      <c r="F19" s="13"/>
      <c r="G19" s="12"/>
      <c r="H19" s="12"/>
    </row>
    <row r="20" spans="1:8" s="31" customFormat="1" ht="14.25" customHeight="1">
      <c r="A20" s="9" t="str">
        <f t="shared" si="0"/>
        <v/>
      </c>
      <c r="B20" s="10"/>
      <c r="C20" s="11"/>
      <c r="D20" s="12"/>
      <c r="E20" s="12"/>
      <c r="F20" s="13"/>
      <c r="G20" s="12"/>
      <c r="H20" s="12"/>
    </row>
    <row r="21" spans="1:8" s="31" customFormat="1" ht="14.25" customHeight="1">
      <c r="A21" s="9" t="str">
        <f t="shared" si="0"/>
        <v/>
      </c>
      <c r="B21" s="10"/>
      <c r="C21" s="11"/>
      <c r="D21" s="12"/>
      <c r="E21" s="12"/>
      <c r="F21" s="13"/>
      <c r="G21" s="12"/>
      <c r="H21" s="12"/>
    </row>
    <row r="22" spans="1:8" s="31" customFormat="1" ht="14.25" customHeight="1">
      <c r="A22" s="9" t="str">
        <f t="shared" si="0"/>
        <v/>
      </c>
      <c r="B22" s="10"/>
      <c r="C22" s="11"/>
      <c r="D22" s="12"/>
      <c r="E22" s="12"/>
      <c r="F22" s="13"/>
      <c r="G22" s="12"/>
      <c r="H22" s="12"/>
    </row>
    <row r="23" spans="1:8" s="31" customFormat="1" ht="14.25" customHeight="1">
      <c r="A23" s="9" t="str">
        <f t="shared" si="0"/>
        <v/>
      </c>
      <c r="B23" s="10"/>
      <c r="C23" s="11"/>
      <c r="D23" s="12"/>
      <c r="E23" s="12"/>
      <c r="F23" s="13"/>
      <c r="G23" s="12"/>
      <c r="H23" s="12"/>
    </row>
    <row r="24" spans="1:8" s="31" customFormat="1" ht="14.25" customHeight="1">
      <c r="A24" s="9" t="str">
        <f t="shared" si="0"/>
        <v/>
      </c>
      <c r="B24" s="10"/>
      <c r="C24" s="11"/>
      <c r="D24" s="12"/>
      <c r="E24" s="12"/>
      <c r="F24" s="13"/>
      <c r="G24" s="12"/>
      <c r="H24" s="12"/>
    </row>
    <row r="25" spans="1:8" s="31" customFormat="1" ht="14.25" customHeight="1">
      <c r="A25" s="9" t="str">
        <f t="shared" si="0"/>
        <v/>
      </c>
      <c r="B25" s="10"/>
      <c r="C25" s="11"/>
      <c r="D25" s="12"/>
      <c r="E25" s="12"/>
      <c r="F25" s="13"/>
      <c r="G25" s="12"/>
      <c r="H25" s="12"/>
    </row>
    <row r="26" spans="1:8" s="31" customFormat="1" ht="14.25" customHeight="1">
      <c r="A26" s="9" t="str">
        <f t="shared" si="0"/>
        <v/>
      </c>
      <c r="B26" s="10"/>
      <c r="C26" s="11"/>
      <c r="D26" s="12"/>
      <c r="E26" s="12"/>
      <c r="F26" s="13"/>
      <c r="G26" s="12"/>
      <c r="H26" s="12"/>
    </row>
    <row r="27" spans="1:8" s="31" customFormat="1" ht="14.25" customHeight="1">
      <c r="A27" s="9" t="str">
        <f t="shared" si="0"/>
        <v/>
      </c>
      <c r="B27" s="10"/>
      <c r="C27" s="11"/>
      <c r="D27" s="12"/>
      <c r="E27" s="12"/>
      <c r="F27" s="13"/>
      <c r="G27" s="12"/>
      <c r="H27" s="12"/>
    </row>
    <row r="28" spans="1:8" s="31" customFormat="1" ht="14.25" customHeight="1">
      <c r="A28" s="9" t="str">
        <f t="shared" si="0"/>
        <v/>
      </c>
      <c r="B28" s="10"/>
      <c r="C28" s="11"/>
      <c r="D28" s="12"/>
      <c r="E28" s="12"/>
      <c r="F28" s="13"/>
      <c r="G28" s="12"/>
      <c r="H28" s="12"/>
    </row>
    <row r="29" spans="1:8" s="31" customFormat="1" ht="14.25" customHeight="1">
      <c r="A29" s="9" t="str">
        <f t="shared" si="0"/>
        <v/>
      </c>
      <c r="B29" s="10"/>
      <c r="C29" s="11"/>
      <c r="D29" s="12"/>
      <c r="E29" s="12"/>
      <c r="F29" s="13"/>
      <c r="G29" s="12"/>
      <c r="H29" s="12"/>
    </row>
    <row r="30" spans="1:8" s="31" customFormat="1" ht="14.25" customHeight="1">
      <c r="A30" s="9" t="str">
        <f t="shared" si="0"/>
        <v/>
      </c>
      <c r="B30" s="10"/>
      <c r="C30" s="11"/>
      <c r="D30" s="12"/>
      <c r="E30" s="12"/>
      <c r="F30" s="13"/>
      <c r="G30" s="12"/>
      <c r="H30" s="12"/>
    </row>
    <row r="31" spans="1:8" s="31" customFormat="1" ht="14.25" customHeight="1">
      <c r="A31" s="9" t="str">
        <f t="shared" si="0"/>
        <v/>
      </c>
      <c r="B31" s="10"/>
      <c r="C31" s="11"/>
      <c r="D31" s="12"/>
      <c r="E31" s="12"/>
      <c r="F31" s="13"/>
      <c r="G31" s="12"/>
      <c r="H31" s="12"/>
    </row>
    <row r="32" spans="1:8" s="31" customFormat="1" ht="14.25" customHeight="1">
      <c r="A32" s="9" t="str">
        <f t="shared" si="0"/>
        <v/>
      </c>
      <c r="B32" s="10"/>
      <c r="C32" s="11"/>
      <c r="D32" s="12"/>
      <c r="E32" s="12"/>
      <c r="F32" s="13"/>
      <c r="G32" s="12"/>
      <c r="H32" s="12"/>
    </row>
    <row r="33" spans="1:8" s="31" customFormat="1" ht="14.25" customHeight="1">
      <c r="A33" s="9" t="str">
        <f t="shared" si="0"/>
        <v/>
      </c>
      <c r="B33" s="10"/>
      <c r="C33" s="11"/>
      <c r="D33" s="12"/>
      <c r="E33" s="12"/>
      <c r="F33" s="13"/>
      <c r="G33" s="12"/>
      <c r="H33" s="12"/>
    </row>
    <row r="34" spans="1:8" s="31" customFormat="1" ht="14.25" customHeight="1">
      <c r="A34" s="9" t="str">
        <f t="shared" si="0"/>
        <v/>
      </c>
      <c r="B34" s="10"/>
      <c r="C34" s="11"/>
      <c r="D34" s="12"/>
      <c r="E34" s="12"/>
      <c r="F34" s="13"/>
      <c r="G34" s="12"/>
      <c r="H34" s="12"/>
    </row>
    <row r="35" spans="1:8" s="31" customFormat="1" ht="14.25" customHeight="1">
      <c r="A35" s="9" t="str">
        <f t="shared" si="0"/>
        <v/>
      </c>
      <c r="B35" s="10"/>
      <c r="C35" s="11"/>
      <c r="D35" s="12"/>
      <c r="E35" s="12"/>
      <c r="F35" s="13"/>
      <c r="G35" s="12"/>
      <c r="H35" s="12"/>
    </row>
    <row r="36" spans="1:8" s="31" customFormat="1" ht="14.25" customHeight="1">
      <c r="A36" s="9" t="str">
        <f t="shared" si="0"/>
        <v/>
      </c>
      <c r="B36" s="10"/>
      <c r="C36" s="11"/>
      <c r="D36" s="12"/>
      <c r="E36" s="12"/>
      <c r="F36" s="13"/>
      <c r="G36" s="12"/>
      <c r="H36" s="12"/>
    </row>
    <row r="37" spans="1:8" s="31" customFormat="1" ht="14.25" customHeight="1">
      <c r="A37" s="9" t="str">
        <f t="shared" si="0"/>
        <v/>
      </c>
      <c r="B37" s="10"/>
      <c r="C37" s="11"/>
      <c r="D37" s="12"/>
      <c r="E37" s="12"/>
      <c r="F37" s="13"/>
      <c r="G37" s="12"/>
      <c r="H37" s="12"/>
    </row>
    <row r="38" spans="1:8" s="31" customFormat="1" ht="14.25" customHeight="1">
      <c r="A38" s="9" t="str">
        <f t="shared" si="0"/>
        <v/>
      </c>
      <c r="B38" s="10"/>
      <c r="C38" s="11"/>
      <c r="D38" s="12"/>
      <c r="E38" s="12"/>
      <c r="F38" s="13"/>
      <c r="G38" s="12"/>
      <c r="H38" s="12"/>
    </row>
    <row r="39" spans="1:8" s="31" customFormat="1" ht="14.25" customHeight="1">
      <c r="A39" s="9" t="str">
        <f t="shared" si="0"/>
        <v/>
      </c>
      <c r="B39" s="10"/>
      <c r="C39" s="11"/>
      <c r="D39" s="12"/>
      <c r="E39" s="12"/>
      <c r="F39" s="13"/>
      <c r="G39" s="12"/>
      <c r="H39" s="12"/>
    </row>
    <row r="40" spans="1:8" s="31" customFormat="1" ht="14.25" customHeight="1">
      <c r="A40" s="9" t="str">
        <f t="shared" si="0"/>
        <v/>
      </c>
      <c r="B40" s="10"/>
      <c r="C40" s="11"/>
      <c r="D40" s="12"/>
      <c r="E40" s="12"/>
      <c r="F40" s="13"/>
      <c r="G40" s="12"/>
      <c r="H40" s="12"/>
    </row>
    <row r="41" spans="1:8" s="31" customFormat="1" ht="14.25" customHeight="1">
      <c r="A41" s="9" t="str">
        <f t="shared" si="0"/>
        <v/>
      </c>
      <c r="B41" s="10"/>
      <c r="C41" s="11"/>
      <c r="D41" s="12"/>
      <c r="E41" s="12"/>
      <c r="F41" s="13"/>
      <c r="G41" s="12"/>
      <c r="H41" s="12"/>
    </row>
    <row r="42" spans="1:8" ht="14.25" customHeight="1">
      <c r="A42" s="9" t="str">
        <f t="shared" si="0"/>
        <v/>
      </c>
      <c r="B42" s="10"/>
      <c r="C42" s="11"/>
      <c r="D42" s="12"/>
      <c r="E42" s="12"/>
      <c r="F42" s="13"/>
      <c r="G42" s="12"/>
      <c r="H42" s="12"/>
    </row>
    <row r="43" spans="1:8" ht="14.25" customHeight="1">
      <c r="A43" s="9" t="str">
        <f t="shared" si="0"/>
        <v/>
      </c>
      <c r="B43" s="10"/>
      <c r="C43" s="11"/>
      <c r="D43" s="12"/>
      <c r="E43" s="12"/>
      <c r="F43" s="13"/>
      <c r="G43" s="12"/>
      <c r="H43" s="12"/>
    </row>
    <row r="44" spans="1:8" ht="14.25" customHeight="1">
      <c r="A44" s="9" t="str">
        <f t="shared" si="0"/>
        <v/>
      </c>
      <c r="B44" s="10"/>
      <c r="C44" s="11"/>
      <c r="D44" s="12"/>
      <c r="E44" s="12"/>
      <c r="F44" s="13"/>
      <c r="G44" s="12"/>
      <c r="H44" s="12"/>
    </row>
    <row r="45" spans="1:8" ht="14.25" customHeight="1">
      <c r="A45" s="9" t="str">
        <f t="shared" si="0"/>
        <v/>
      </c>
      <c r="B45" s="10"/>
      <c r="C45" s="11"/>
      <c r="D45" s="12"/>
      <c r="E45" s="12"/>
      <c r="F45" s="13"/>
      <c r="G45" s="12"/>
      <c r="H45" s="12"/>
    </row>
    <row r="46" spans="1:8" ht="14.25" customHeight="1">
      <c r="A46" s="14"/>
      <c r="B46" s="15"/>
      <c r="C46" s="15"/>
      <c r="D46" s="15"/>
      <c r="E46" s="15"/>
      <c r="F46" s="15"/>
      <c r="G46" s="15"/>
      <c r="H46" s="15"/>
    </row>
    <row r="47" spans="1:8" ht="14.25" customHeight="1">
      <c r="A47" s="39" t="str">
        <f>"公司名称："&amp;基本信息!C3</f>
        <v>公司名称：北京新日国際旅行社有限公司成都分公司</v>
      </c>
      <c r="B47" s="40"/>
      <c r="C47" s="40"/>
      <c r="D47" s="40"/>
      <c r="E47" s="40"/>
      <c r="F47" s="40"/>
      <c r="G47" s="40"/>
      <c r="H47" s="40"/>
    </row>
    <row r="48" spans="1:8" ht="14.25" customHeight="1">
      <c r="A48" s="39" t="str">
        <f>"担当者："&amp;基本信息!C5</f>
        <v>担当者：小利</v>
      </c>
      <c r="B48" s="40"/>
      <c r="C48" s="40"/>
      <c r="D48" s="40"/>
      <c r="E48" s="40"/>
      <c r="F48" s="40"/>
      <c r="G48" s="40"/>
      <c r="H48" s="40"/>
    </row>
    <row r="49" spans="1:8" ht="14.25" customHeight="1">
      <c r="A49" s="39" t="str">
        <f>"电话："&amp;基本信息!C6</f>
        <v>电话：0000-88983820</v>
      </c>
      <c r="B49" s="40"/>
      <c r="C49" s="40"/>
      <c r="D49" s="40"/>
      <c r="E49" s="40"/>
      <c r="F49" s="40"/>
      <c r="G49" s="40"/>
      <c r="H49" s="40"/>
    </row>
    <row r="50" spans="1:8" ht="62.5" customHeight="1">
      <c r="A50" s="7"/>
      <c r="B50" s="7"/>
      <c r="C50" s="7"/>
      <c r="D50" s="7"/>
      <c r="E50" s="41" t="s">
        <v>50</v>
      </c>
      <c r="F50" s="41"/>
      <c r="G50" s="41"/>
      <c r="H50" s="41"/>
    </row>
    <row r="51" spans="1:8" ht="14.25" customHeight="1">
      <c r="A51" s="7"/>
      <c r="B51" s="7"/>
      <c r="C51" s="7"/>
      <c r="D51" s="7"/>
    </row>
    <row r="52" spans="1:8" ht="14.25" customHeight="1">
      <c r="A52" s="7"/>
      <c r="B52" s="7"/>
      <c r="C52" s="7"/>
      <c r="D52" s="7"/>
    </row>
    <row r="53" spans="1:8" ht="14.25" customHeight="1">
      <c r="A53" s="7"/>
      <c r="B53" s="7"/>
      <c r="C53" s="7"/>
      <c r="D53" s="7"/>
    </row>
    <row r="54" spans="1:8" ht="14.25" customHeight="1">
      <c r="A54" s="7"/>
      <c r="B54" s="7"/>
      <c r="C54" s="7"/>
      <c r="D54" s="7"/>
    </row>
    <row r="55" spans="1:8" ht="14.25" customHeight="1">
      <c r="A55" s="7"/>
      <c r="B55" s="7"/>
      <c r="C55" s="7"/>
      <c r="D55" s="7"/>
    </row>
    <row r="56" spans="1:8" ht="14.25" customHeight="1">
      <c r="A56" s="7"/>
      <c r="B56" s="7"/>
      <c r="C56" s="7"/>
      <c r="D56" s="7"/>
    </row>
    <row r="57" spans="1:8" ht="14.25" customHeight="1">
      <c r="A57" s="7"/>
      <c r="B57" s="7"/>
      <c r="C57" s="7"/>
      <c r="D57" s="7"/>
    </row>
    <row r="58" spans="1:8" ht="14.25" customHeight="1">
      <c r="A58" s="7"/>
      <c r="B58" s="7"/>
      <c r="C58" s="7"/>
      <c r="D58" s="7"/>
    </row>
    <row r="59" spans="1:8" ht="14.25" customHeight="1">
      <c r="A59" s="7"/>
      <c r="B59" s="7"/>
      <c r="C59" s="7"/>
      <c r="D59" s="7"/>
    </row>
    <row r="60" spans="1:8" ht="14.25" customHeight="1">
      <c r="A60" s="7"/>
      <c r="B60" s="7"/>
      <c r="C60" s="7"/>
      <c r="D60" s="7"/>
    </row>
    <row r="61" spans="1:8" ht="14.25" customHeight="1">
      <c r="A61" s="7"/>
      <c r="B61" s="7"/>
      <c r="C61" s="7"/>
      <c r="D61" s="7"/>
    </row>
    <row r="62" spans="1:8" ht="14.25" customHeight="1">
      <c r="A62" s="7"/>
      <c r="B62" s="7"/>
      <c r="C62" s="7"/>
      <c r="D62" s="7"/>
    </row>
    <row r="63" spans="1:8" ht="14.25" customHeight="1">
      <c r="A63" s="7"/>
      <c r="B63" s="7"/>
      <c r="C63" s="7"/>
      <c r="D63" s="7"/>
    </row>
    <row r="64" spans="1:8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  <row r="996" spans="1:4" ht="14.25" customHeight="1">
      <c r="A996" s="7"/>
      <c r="B996" s="7"/>
      <c r="C996" s="7"/>
      <c r="D996" s="7"/>
    </row>
    <row r="997" spans="1:4" ht="14.25" customHeight="1">
      <c r="A997" s="7"/>
      <c r="B997" s="7"/>
      <c r="C997" s="7"/>
      <c r="D997" s="7"/>
    </row>
    <row r="998" spans="1:4" ht="14.25" customHeight="1">
      <c r="A998" s="7"/>
      <c r="B998" s="7"/>
      <c r="C998" s="7"/>
      <c r="D998" s="7"/>
    </row>
    <row r="999" spans="1:4" ht="14.25" customHeight="1">
      <c r="A999" s="7"/>
      <c r="B999" s="7"/>
      <c r="C999" s="7"/>
      <c r="D999" s="7"/>
    </row>
    <row r="1000" spans="1:4" ht="14.25" customHeight="1">
      <c r="A1000" s="7"/>
      <c r="B1000" s="7"/>
      <c r="C1000" s="7"/>
      <c r="D1000" s="7"/>
    </row>
    <row r="1001" spans="1:4" ht="14.25" customHeight="1">
      <c r="A1001" s="7"/>
      <c r="B1001" s="7"/>
      <c r="C1001" s="7"/>
      <c r="D1001" s="7"/>
    </row>
    <row r="1002" spans="1:4" ht="14.25" customHeight="1">
      <c r="A1002" s="7"/>
      <c r="B1002" s="7"/>
      <c r="C1002" s="7"/>
      <c r="D1002" s="7"/>
    </row>
    <row r="1003" spans="1:4" ht="14.25" customHeight="1">
      <c r="A1003" s="7"/>
      <c r="B1003" s="7"/>
      <c r="C1003" s="7"/>
      <c r="D1003" s="7"/>
    </row>
    <row r="1004" spans="1:4" ht="14.25" customHeight="1">
      <c r="A1004" s="7"/>
      <c r="B1004" s="7"/>
      <c r="C1004" s="7"/>
      <c r="D1004" s="7"/>
    </row>
    <row r="1005" spans="1:4" ht="14.25" customHeight="1">
      <c r="A1005" s="7"/>
      <c r="B1005" s="7"/>
      <c r="C1005" s="7"/>
      <c r="D1005" s="7"/>
    </row>
    <row r="1006" spans="1:4" ht="14.25" customHeight="1">
      <c r="A1006" s="7"/>
      <c r="B1006" s="7"/>
      <c r="C1006" s="7"/>
      <c r="D1006" s="7"/>
    </row>
    <row r="1007" spans="1:4" ht="14.25" customHeight="1">
      <c r="A1007" s="7"/>
      <c r="B1007" s="7"/>
      <c r="C1007" s="7"/>
      <c r="D1007" s="7"/>
    </row>
    <row r="1008" spans="1:4" ht="14.25" customHeight="1">
      <c r="A1008" s="7"/>
      <c r="B1008" s="7"/>
      <c r="C1008" s="7"/>
      <c r="D1008" s="7"/>
    </row>
    <row r="1009" spans="1:4" ht="14.25" customHeight="1">
      <c r="A1009" s="7"/>
      <c r="B1009" s="7"/>
      <c r="C1009" s="7"/>
      <c r="D1009" s="7"/>
    </row>
    <row r="1010" spans="1:4" ht="14.25" customHeight="1">
      <c r="A1010" s="7"/>
      <c r="B1010" s="7"/>
      <c r="C1010" s="7"/>
      <c r="D1010" s="7"/>
    </row>
    <row r="1011" spans="1:4" ht="14.25" customHeight="1">
      <c r="A1011" s="7"/>
      <c r="B1011" s="7"/>
      <c r="C1011" s="7"/>
      <c r="D1011" s="7"/>
    </row>
    <row r="1012" spans="1:4" ht="14.25" customHeight="1">
      <c r="A1012" s="7"/>
      <c r="B1012" s="7"/>
      <c r="C1012" s="7"/>
      <c r="D1012" s="7"/>
    </row>
    <row r="1013" spans="1:4" ht="14.25" customHeight="1">
      <c r="A1013" s="7"/>
      <c r="B1013" s="7"/>
      <c r="C1013" s="7"/>
      <c r="D1013" s="7"/>
    </row>
    <row r="1014" spans="1:4" ht="14.25" customHeight="1">
      <c r="A1014" s="7"/>
      <c r="B1014" s="7"/>
      <c r="C1014" s="7"/>
      <c r="D1014" s="7"/>
    </row>
    <row r="1015" spans="1:4" ht="14.25" customHeight="1">
      <c r="A1015" s="7"/>
      <c r="B1015" s="7"/>
      <c r="C1015" s="7"/>
      <c r="D1015" s="7"/>
    </row>
    <row r="1016" spans="1:4" ht="14.25" customHeight="1">
      <c r="A1016" s="7"/>
      <c r="B1016" s="7"/>
      <c r="C1016" s="7"/>
      <c r="D1016" s="7"/>
    </row>
    <row r="1017" spans="1:4" ht="14.25" customHeight="1">
      <c r="A1017" s="7"/>
      <c r="B1017" s="7"/>
      <c r="C1017" s="7"/>
      <c r="D1017" s="7"/>
    </row>
    <row r="1018" spans="1:4" ht="14.25" customHeight="1">
      <c r="A1018" s="7"/>
      <c r="B1018" s="7"/>
      <c r="C1018" s="7"/>
      <c r="D1018" s="7"/>
    </row>
    <row r="1019" spans="1:4" ht="14.25" customHeight="1">
      <c r="A1019" s="7"/>
      <c r="B1019" s="7"/>
      <c r="C1019" s="7"/>
      <c r="D1019" s="7"/>
    </row>
    <row r="1020" spans="1:4" ht="14.25" customHeight="1">
      <c r="A1020" s="7"/>
      <c r="B1020" s="7"/>
      <c r="C1020" s="7"/>
      <c r="D1020" s="7"/>
    </row>
    <row r="1021" spans="1:4" ht="14.25" customHeight="1">
      <c r="A1021" s="7"/>
      <c r="B1021" s="7"/>
      <c r="C1021" s="7"/>
      <c r="D1021" s="7"/>
    </row>
    <row r="1022" spans="1:4" ht="14.25" customHeight="1">
      <c r="A1022" s="7"/>
      <c r="B1022" s="7"/>
      <c r="C1022" s="7"/>
      <c r="D1022" s="7"/>
    </row>
    <row r="1023" spans="1:4" ht="14.25" customHeight="1">
      <c r="A1023" s="7"/>
      <c r="B1023" s="7"/>
      <c r="C1023" s="7"/>
      <c r="D1023" s="7"/>
    </row>
    <row r="1024" spans="1:4" ht="14.25" customHeight="1">
      <c r="A1024" s="7"/>
      <c r="B1024" s="7"/>
      <c r="C1024" s="7"/>
      <c r="D1024" s="7"/>
    </row>
    <row r="1025" spans="1:4" ht="14.25" customHeight="1">
      <c r="A1025" s="7"/>
      <c r="B1025" s="7"/>
      <c r="C1025" s="7"/>
      <c r="D1025" s="7"/>
    </row>
  </sheetData>
  <mergeCells count="8">
    <mergeCell ref="A2:H2"/>
    <mergeCell ref="A1:H1"/>
    <mergeCell ref="A47:H47"/>
    <mergeCell ref="E50:H50"/>
    <mergeCell ref="A48:H48"/>
    <mergeCell ref="A49:H49"/>
    <mergeCell ref="A4:H4"/>
    <mergeCell ref="A3:H3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3"/>
  <sheetViews>
    <sheetView topLeftCell="A28" workbookViewId="0">
      <selection activeCell="C6" sqref="C6"/>
    </sheetView>
  </sheetViews>
  <sheetFormatPr baseColWidth="12" defaultColWidth="13.33203125" defaultRowHeight="15" customHeight="1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43" t="s">
        <v>14</v>
      </c>
      <c r="B1" s="38"/>
      <c r="C1" s="38"/>
    </row>
    <row r="2" spans="1:3" ht="21" customHeight="1">
      <c r="A2" s="47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2" s="38"/>
      <c r="C2" s="38"/>
    </row>
    <row r="3" spans="1:3" ht="19.5" customHeight="1">
      <c r="A3" s="44" t="str">
        <f>"（旅行参加者"&amp;MAX(査証人名簿!A6:A45)&amp;"名、"&amp;"代表者"&amp;査証人名簿!B6&amp;"、他"&amp;MAX(査証人名簿!A6:A45)-1&amp;"名）"</f>
        <v>（旅行参加者1名、代表者王利、他0名）</v>
      </c>
      <c r="B3" s="45"/>
      <c r="C3" s="45"/>
    </row>
    <row r="4" spans="1:3" ht="25.5" customHeight="1">
      <c r="A4" s="32" t="s">
        <v>29</v>
      </c>
      <c r="B4" s="32" t="s">
        <v>30</v>
      </c>
      <c r="C4" s="32" t="s">
        <v>31</v>
      </c>
    </row>
    <row r="5" spans="1:3" ht="42" customHeight="1">
      <c r="A5" s="16">
        <f>IF(AND(LEN(基本信息!C8),LEN(基本信息!C8)),基本信息!C8,"")</f>
        <v>43079</v>
      </c>
      <c r="B5" s="17" t="s">
        <v>42</v>
      </c>
      <c r="C5" s="17" t="s">
        <v>32</v>
      </c>
    </row>
    <row r="6" spans="1:3" ht="44.25" customHeight="1">
      <c r="A6" s="16">
        <f>IF(LEN(A5),IF(A5+1&lt;=基本信息!C9,A5+1,""),"")</f>
        <v>43080</v>
      </c>
      <c r="B6" s="17" t="s">
        <v>33</v>
      </c>
      <c r="C6" s="17" t="s">
        <v>34</v>
      </c>
    </row>
    <row r="7" spans="1:3" ht="44.25" customHeight="1">
      <c r="A7" s="16">
        <f>IF(LEN(A5),IF(A5+2&lt;=基本信息!C9,A5+2,""),"")</f>
        <v>43081</v>
      </c>
      <c r="B7" s="18"/>
      <c r="C7" s="18"/>
    </row>
    <row r="8" spans="1:3" ht="44.25" customHeight="1">
      <c r="A8" s="16">
        <f>IF(LEN(A5),IF(A5+3&lt;=基本信息!C9,A5+3,""),"")</f>
        <v>43082</v>
      </c>
      <c r="B8" s="18"/>
      <c r="C8" s="18"/>
    </row>
    <row r="9" spans="1:3" ht="42" customHeight="1">
      <c r="A9" s="16">
        <f>IF(LEN(A5),IF(A5+4&lt;=基本信息!C9,A5+4,""),"")</f>
        <v>43083</v>
      </c>
      <c r="B9" s="18"/>
      <c r="C9" s="18"/>
    </row>
    <row r="10" spans="1:3" ht="42" customHeight="1">
      <c r="A10" s="16">
        <f>IF(LEN(A5),IF(A5+5&lt;=基本信息!C9,A5+5,""),"")</f>
        <v>43084</v>
      </c>
      <c r="B10" s="18"/>
      <c r="C10" s="18"/>
    </row>
    <row r="11" spans="1:3" ht="46.5" customHeight="1">
      <c r="A11" s="16">
        <f>IF(LEN(A5),IF(A5+6&lt;=基本信息!C9,A5+6,""),"")</f>
        <v>43085</v>
      </c>
      <c r="B11" s="18"/>
      <c r="C11" s="18"/>
    </row>
    <row r="12" spans="1:3" ht="47.25" customHeight="1">
      <c r="A12" s="16">
        <f>IF(LEN(A5),IF(A5+7&lt;=基本信息!C9,A5+7,""),"")</f>
        <v>43086</v>
      </c>
      <c r="B12" s="18"/>
      <c r="C12" s="18"/>
    </row>
    <row r="13" spans="1:3" ht="41.25" customHeight="1">
      <c r="A13" s="16">
        <f>IF(LEN(A5),IF(A5+8&lt;=基本信息!C9,A5+8,""),"")</f>
        <v>43087</v>
      </c>
      <c r="B13" s="18"/>
      <c r="C13" s="18"/>
    </row>
    <row r="14" spans="1:3" ht="42" customHeight="1">
      <c r="A14" s="16">
        <f>IF(LEN(A5),IF(A5+9&lt;=基本信息!C9,A5+9,""),"")</f>
        <v>43088</v>
      </c>
      <c r="B14" s="18"/>
      <c r="C14" s="18"/>
    </row>
    <row r="15" spans="1:3" ht="42" customHeight="1">
      <c r="A15" s="16">
        <f>IF(LEN(A5),IF(A5+10&lt;=基本信息!C9,A5+10,""),"")</f>
        <v>43089</v>
      </c>
      <c r="B15" s="18"/>
      <c r="C15" s="18"/>
    </row>
    <row r="16" spans="1:3" ht="39.75" customHeight="1">
      <c r="A16" s="16">
        <f>IF(LEN(A5),IF(A5+11&lt;=基本信息!C9,A5+11,""),"")</f>
        <v>43090</v>
      </c>
      <c r="B16" s="18"/>
      <c r="C16" s="18"/>
    </row>
    <row r="17" spans="1:3" ht="39.75" customHeight="1">
      <c r="A17" s="16">
        <f>IF(LEN(A5),IF(A5+12&lt;=基本信息!C9,A5+12,""),"")</f>
        <v>43091</v>
      </c>
      <c r="B17" s="18"/>
      <c r="C17" s="18"/>
    </row>
    <row r="18" spans="1:3" ht="39.75" customHeight="1">
      <c r="A18" s="16">
        <f>IF(LEN(A5),IF(A5+13&lt;=基本信息!C9,A5+13,""),"")</f>
        <v>43092</v>
      </c>
      <c r="B18" s="18"/>
      <c r="C18" s="18"/>
    </row>
    <row r="19" spans="1:3" ht="40.5" customHeight="1">
      <c r="A19" s="16">
        <f>IF(LEN(A5),IF(A5+14&lt;=基本信息!C9,A5+14,""),"")</f>
        <v>43093</v>
      </c>
      <c r="B19" s="18"/>
      <c r="C19" s="18"/>
    </row>
    <row r="20" spans="1:3" ht="39.75" customHeight="1">
      <c r="A20" s="16">
        <f>IF(LEN(A5),IF(A5+15&lt;=基本信息!C9,A5+15,""),"")</f>
        <v>43094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5" customHeight="1">
      <c r="A34" s="19" t="str">
        <f>IF(LEN(A5),IF(A5+29&lt;=基本信息!C9,A5+29,""),"")</f>
        <v/>
      </c>
      <c r="B34" s="18"/>
      <c r="C34" s="18"/>
    </row>
    <row r="35" spans="1:3" ht="40.75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6" t="str">
        <f>"公司名称："&amp;基本信息!C3</f>
        <v>公司名称：北京新日国際旅行社有限公司成都分公司</v>
      </c>
      <c r="B37" s="40"/>
      <c r="C37" s="40"/>
    </row>
    <row r="38" spans="1:3" ht="14.25" customHeight="1">
      <c r="A38" s="46" t="str">
        <f>"担当者："&amp;基本信息!C5</f>
        <v>担当者：小利</v>
      </c>
      <c r="B38" s="40"/>
      <c r="C38" s="40"/>
    </row>
    <row r="39" spans="1:3" ht="14.25" customHeight="1">
      <c r="A39" s="46" t="str">
        <f>"电话："&amp;基本信息!C6</f>
        <v>电话：0000-88983820</v>
      </c>
      <c r="B39" s="40"/>
      <c r="C39" s="40"/>
    </row>
    <row r="40" spans="1:3" ht="73.75" customHeight="1">
      <c r="A40" s="7"/>
      <c r="B40" s="7"/>
      <c r="C40" s="33" t="s">
        <v>51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cp:lastPrinted>2015-10-31T08:54:30Z</cp:lastPrinted>
  <dcterms:modified xsi:type="dcterms:W3CDTF">2017-11-14T17:03:31Z</dcterms:modified>
</cp:coreProperties>
</file>