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ewa\Documents\Important documents\Computer Science\R Projects\Analysis_of_Select_Semiconductor_Industry_Companies\data\RD_spending\"/>
    </mc:Choice>
  </mc:AlternateContent>
  <xr:revisionPtr revIDLastSave="0" documentId="13_ncr:1_{FEA59736-09F6-4BEC-AC56-758D7079F2D1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Intel" sheetId="1" r:id="rId1"/>
    <sheet name="TSMC" sheetId="2" r:id="rId2"/>
    <sheet name="Samsung" sheetId="3" r:id="rId3"/>
    <sheet name="SMI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B3" i="3"/>
  <c r="B4" i="3"/>
  <c r="B5" i="3"/>
  <c r="B6" i="3"/>
  <c r="B7" i="3"/>
  <c r="B8" i="3"/>
  <c r="B9" i="3"/>
  <c r="B10" i="3"/>
  <c r="B6" i="4"/>
  <c r="B5" i="4"/>
  <c r="B4" i="4"/>
  <c r="B3" i="4"/>
  <c r="B2" i="4"/>
  <c r="B7" i="4"/>
  <c r="B8" i="4"/>
  <c r="B9" i="4"/>
  <c r="B10" i="4"/>
  <c r="B11" i="4"/>
  <c r="B12" i="4"/>
  <c r="B1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tc={D562DCC9-0A2D-4C97-B3CF-28C46657B5AA}</author>
  </authors>
  <commentList>
    <comment ref="B1" authorId="0" shapeId="0" xr:uid="{D562DCC9-0A2D-4C97-B3CF-28C46657B5AA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of net revenue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tc={459970D4-7E16-419A-879E-02BA85694A06}</author>
  </authors>
  <commentList>
    <comment ref="B1" authorId="0" shapeId="0" xr:uid="{459970D4-7E16-419A-879E-02BA85694A06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of revenue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tc={FFE722E1-29AD-449D-88F9-694D57ACC50A}</author>
  </authors>
  <commentList>
    <comment ref="B1" authorId="0" shapeId="0" xr:uid="{FFE722E1-29AD-449D-88F9-694D57ACC50A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of revenue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tc={ADF303D5-3857-4800-AA76-2C7BBE0B9632}</author>
  </authors>
  <commentList>
    <comment ref="B1" authorId="0" shapeId="0" xr:uid="{ADF303D5-3857-4800-AA76-2C7BBE0B9632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of revenue</t>
      </text>
    </comment>
  </commentList>
</comments>
</file>

<file path=xl/sharedStrings.xml><?xml version="1.0" encoding="utf-8"?>
<sst xmlns="http://schemas.openxmlformats.org/spreadsheetml/2006/main" count="8" uniqueCount="2">
  <si>
    <t>Year</t>
  </si>
  <si>
    <t>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</si>
</sst>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e-Way Wang" id="{813BA35F-16E8-46E4-9DD5-BAB4611F5670}" userId="211068057a403c3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09-08T02:17:56.20" personId="{813BA35F-16E8-46E4-9DD5-BAB4611F5670}" id="{D562DCC9-0A2D-4C97-B3CF-28C46657B5AA}">
    <text>Percentage of net revenue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1-09-06T20:03:12.13" personId="{813BA35F-16E8-46E4-9DD5-BAB4611F5670}" id="{459970D4-7E16-419A-879E-02BA85694A06}">
    <text>Percentage of revenue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1-09-06T20:05:15.40" personId="{813BA35F-16E8-46E4-9DD5-BAB4611F5670}" id="{FFE722E1-29AD-449D-88F9-694D57ACC50A}">
    <text>Percentage of revenue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1" dT="2021-09-06T20:18:19.81" personId="{813BA35F-16E8-46E4-9DD5-BAB4611F5670}" id="{ADF303D5-3857-4800-AA76-2C7BBE0B9632}">
    <text>Percentage of revenue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zoomScale="190" zoomScaleNormal="190" workbookViewId="0">
      <selection activeCell="B22" sqref="B22"/>
    </sheetView>
  </sheetViews>
  <sheetFormatPr defaultRowHeight="14.4" x14ac:dyDescent="0.3"/>
  <cols>
    <col min="2" max="2" width="12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2000</v>
      </c>
      <c r="B2">
        <v>11.6</v>
      </c>
    </row>
    <row r="3" spans="1:2" x14ac:dyDescent="0.3">
      <c r="A3">
        <v>2001</v>
      </c>
      <c r="B3">
        <v>14.3</v>
      </c>
    </row>
    <row r="4" spans="1:2" x14ac:dyDescent="0.3">
      <c r="A4">
        <v>2002</v>
      </c>
      <c r="B4">
        <v>15.1</v>
      </c>
    </row>
    <row r="5" spans="1:2" x14ac:dyDescent="0.3">
      <c r="A5">
        <v>2003</v>
      </c>
      <c r="B5">
        <v>14.5</v>
      </c>
    </row>
    <row r="6" spans="1:2" x14ac:dyDescent="0.3">
      <c r="A6">
        <v>2004</v>
      </c>
      <c r="B6" s="2">
        <v>14</v>
      </c>
    </row>
    <row r="7" spans="1:2" x14ac:dyDescent="0.3">
      <c r="A7">
        <v>2005</v>
      </c>
      <c r="B7">
        <v>13.3</v>
      </c>
    </row>
    <row r="8" spans="1:2" x14ac:dyDescent="0.3">
      <c r="A8">
        <v>2006</v>
      </c>
      <c r="B8">
        <v>16.600000000000001</v>
      </c>
    </row>
    <row r="9" spans="1:2" x14ac:dyDescent="0.3">
      <c r="A9">
        <v>2007</v>
      </c>
      <c r="B9" s="2">
        <v>15</v>
      </c>
    </row>
    <row r="10" spans="1:2" x14ac:dyDescent="0.3">
      <c r="A10">
        <v>2008</v>
      </c>
      <c r="B10">
        <v>15.2</v>
      </c>
    </row>
    <row r="11" spans="1:2" x14ac:dyDescent="0.3">
      <c r="A11">
        <v>2009</v>
      </c>
      <c r="B11">
        <v>16.100000000000001</v>
      </c>
    </row>
    <row r="12" spans="1:2" x14ac:dyDescent="0.3">
      <c r="A12">
        <v>2010</v>
      </c>
      <c r="B12">
        <v>15.1</v>
      </c>
    </row>
    <row r="13" spans="1:2" x14ac:dyDescent="0.3">
      <c r="A13">
        <v>2011</v>
      </c>
      <c r="B13">
        <v>15.4</v>
      </c>
    </row>
    <row r="14" spans="1:2" x14ac:dyDescent="0.3">
      <c r="A14">
        <v>2012</v>
      </c>
      <c r="B14" s="2">
        <v>19</v>
      </c>
    </row>
    <row r="15" spans="1:2" x14ac:dyDescent="0.3">
      <c r="A15">
        <v>2013</v>
      </c>
      <c r="B15">
        <v>20.100000000000001</v>
      </c>
    </row>
    <row r="16" spans="1:2" x14ac:dyDescent="0.3">
      <c r="A16">
        <v>2014</v>
      </c>
      <c r="B16">
        <v>20.6</v>
      </c>
    </row>
    <row r="17" spans="1:2" x14ac:dyDescent="0.3">
      <c r="A17">
        <v>2015</v>
      </c>
      <c r="B17">
        <v>21.9</v>
      </c>
    </row>
    <row r="18" spans="1:2" x14ac:dyDescent="0.3">
      <c r="A18">
        <v>2016</v>
      </c>
      <c r="B18">
        <v>21.4</v>
      </c>
    </row>
    <row r="19" spans="1:2" x14ac:dyDescent="0.3">
      <c r="A19">
        <v>2017</v>
      </c>
      <c r="B19">
        <v>20.8</v>
      </c>
    </row>
    <row r="20" spans="1:2" x14ac:dyDescent="0.3">
      <c r="A20">
        <v>2018</v>
      </c>
      <c r="B20">
        <v>19.100000000000001</v>
      </c>
    </row>
    <row r="21" spans="1:2" x14ac:dyDescent="0.3">
      <c r="A21">
        <v>2019</v>
      </c>
      <c r="B21">
        <v>18.600000000000001</v>
      </c>
    </row>
    <row r="22" spans="1:2" x14ac:dyDescent="0.3">
      <c r="A22">
        <v>2020</v>
      </c>
      <c r="B22">
        <v>17.399999999999999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A192C-22C0-403F-A1FE-8850DE15CC1C}">
  <dimension ref="A1:B9"/>
  <sheetViews>
    <sheetView zoomScale="235" zoomScaleNormal="235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2013</v>
      </c>
      <c r="B2" s="2">
        <v>8</v>
      </c>
    </row>
    <row r="3" spans="1:2" x14ac:dyDescent="0.3">
      <c r="A3">
        <v>2014</v>
      </c>
      <c r="B3">
        <v>7.4</v>
      </c>
    </row>
    <row r="4" spans="1:2" x14ac:dyDescent="0.3">
      <c r="A4">
        <v>2015</v>
      </c>
      <c r="B4">
        <v>7.8</v>
      </c>
    </row>
    <row r="5" spans="1:2" x14ac:dyDescent="0.3">
      <c r="A5">
        <v>2016</v>
      </c>
      <c r="B5" s="1">
        <v>7.5</v>
      </c>
    </row>
    <row r="6" spans="1:2" x14ac:dyDescent="0.3">
      <c r="A6">
        <v>2017</v>
      </c>
      <c r="B6" s="1">
        <v>8.1999999999999993</v>
      </c>
    </row>
    <row r="7" spans="1:2" x14ac:dyDescent="0.3">
      <c r="A7">
        <v>2018</v>
      </c>
      <c r="B7" s="1">
        <v>8.3000000000000007</v>
      </c>
    </row>
    <row r="8" spans="1:2" x14ac:dyDescent="0.3">
      <c r="A8">
        <v>2019</v>
      </c>
      <c r="B8" s="1">
        <v>8.6</v>
      </c>
    </row>
    <row r="9" spans="1:2" x14ac:dyDescent="0.3">
      <c r="A9">
        <v>2020</v>
      </c>
      <c r="B9" s="1">
        <v>8.1999999999999993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5B396-DF7F-4793-832F-64F70BD53680}">
  <dimension ref="A1:B10"/>
  <sheetViews>
    <sheetView zoomScale="250" zoomScaleNormal="250" workbookViewId="0">
      <selection activeCell="B8" sqref="B8"/>
    </sheetView>
  </sheetViews>
  <sheetFormatPr defaultRowHeight="14.4" x14ac:dyDescent="0.3"/>
  <cols>
    <col min="2" max="2" width="1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2012</v>
      </c>
      <c r="B2" s="1">
        <f>100*11892434/201103613</f>
        <v>5.9135854510977879</v>
      </c>
    </row>
    <row r="3" spans="1:2" x14ac:dyDescent="0.3">
      <c r="A3">
        <v>2013</v>
      </c>
      <c r="B3" s="1">
        <f>100*14780432/228692667</f>
        <v>6.463010901875573</v>
      </c>
    </row>
    <row r="4" spans="1:2" x14ac:dyDescent="0.3">
      <c r="A4">
        <v>2014</v>
      </c>
      <c r="B4" s="1">
        <f>100*15325507/206205987</f>
        <v>7.4321348390335533</v>
      </c>
    </row>
    <row r="5" spans="1:2" x14ac:dyDescent="0.3">
      <c r="A5">
        <v>2015</v>
      </c>
      <c r="B5" s="1">
        <f>100*14850534/200653482</f>
        <v>7.4010846220949205</v>
      </c>
    </row>
    <row r="6" spans="1:2" x14ac:dyDescent="0.3">
      <c r="A6">
        <v>2016</v>
      </c>
      <c r="B6" s="1">
        <f>100*14794318/201866745</f>
        <v>7.3287544216359164</v>
      </c>
    </row>
    <row r="7" spans="1:2" x14ac:dyDescent="0.3">
      <c r="A7">
        <v>2017</v>
      </c>
      <c r="B7" s="1">
        <f>100*16805637/239575376</f>
        <v>7.0147597305659657</v>
      </c>
    </row>
    <row r="8" spans="1:2" x14ac:dyDescent="0.3">
      <c r="A8">
        <v>2018</v>
      </c>
      <c r="B8" s="1">
        <f>100*18662029/243771415</f>
        <v>7.6555444369882331</v>
      </c>
    </row>
    <row r="9" spans="1:2" x14ac:dyDescent="0.3">
      <c r="A9">
        <v>2019</v>
      </c>
      <c r="B9" s="1">
        <f>100*20207612/230400881</f>
        <v>8.7706313935492286</v>
      </c>
    </row>
    <row r="10" spans="1:2" x14ac:dyDescent="0.3">
      <c r="A10">
        <v>2020</v>
      </c>
      <c r="B10" s="1">
        <f>100*21229200/236806988</f>
        <v>8.9647692322322854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E2F6-F482-49BA-8C9A-C224297081C1}">
  <dimension ref="A1:B16"/>
  <sheetViews>
    <sheetView tabSelected="1" zoomScale="205" zoomScaleNormal="205" workbookViewId="0">
      <selection activeCell="B6" sqref="B6"/>
    </sheetView>
  </sheetViews>
  <sheetFormatPr defaultRowHeight="14.4" x14ac:dyDescent="0.3"/>
  <cols>
    <col min="2" max="2" width="14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2006</v>
      </c>
      <c r="B2" s="1">
        <f>100*94171/1465323</f>
        <v>6.4266376764713309</v>
      </c>
    </row>
    <row r="3" spans="1:2" x14ac:dyDescent="0.3">
      <c r="A3">
        <v>2007</v>
      </c>
      <c r="B3" s="1">
        <f>100*97034/1549765</f>
        <v>6.2612073443393035</v>
      </c>
    </row>
    <row r="4" spans="1:2" x14ac:dyDescent="0.3">
      <c r="A4">
        <v>2008</v>
      </c>
      <c r="B4" s="1">
        <f>100*102240/1353711</f>
        <v>7.552572151663095</v>
      </c>
    </row>
    <row r="5" spans="1:2" x14ac:dyDescent="0.3">
      <c r="A5">
        <v>2009</v>
      </c>
      <c r="B5" s="1">
        <f>100*160754/1070387</f>
        <v>15.018306462989555</v>
      </c>
    </row>
    <row r="6" spans="1:2" x14ac:dyDescent="0.3">
      <c r="A6">
        <v>2010</v>
      </c>
      <c r="B6" s="1">
        <f>100*174900/1554788</f>
        <v>11.249122066802677</v>
      </c>
    </row>
    <row r="7" spans="1:2" x14ac:dyDescent="0.3">
      <c r="A7">
        <v>2011</v>
      </c>
      <c r="B7" s="1">
        <f>100*191473/1319466</f>
        <v>14.511400824272849</v>
      </c>
    </row>
    <row r="8" spans="1:2" x14ac:dyDescent="0.3">
      <c r="A8">
        <v>2012</v>
      </c>
      <c r="B8" s="1">
        <f>100*193569/1701598</f>
        <v>11.375718589232005</v>
      </c>
    </row>
    <row r="9" spans="1:2" x14ac:dyDescent="0.3">
      <c r="A9">
        <v>2013</v>
      </c>
      <c r="B9" s="1">
        <f>100*145314/2068964</f>
        <v>7.0235151505777775</v>
      </c>
    </row>
    <row r="10" spans="1:2" x14ac:dyDescent="0.3">
      <c r="A10">
        <v>2014</v>
      </c>
      <c r="B10" s="1">
        <f>100*189733/1969966</f>
        <v>9.6312829764574612</v>
      </c>
    </row>
    <row r="11" spans="1:2" x14ac:dyDescent="0.3">
      <c r="A11">
        <v>2015</v>
      </c>
      <c r="B11" s="1">
        <f>100*237157/2236415</f>
        <v>10.604337745901365</v>
      </c>
    </row>
    <row r="12" spans="1:2" x14ac:dyDescent="0.3">
      <c r="A12">
        <v>2016</v>
      </c>
      <c r="B12" s="1">
        <f>318247*100/2914180</f>
        <v>10.920636336808297</v>
      </c>
    </row>
    <row r="13" spans="1:2" x14ac:dyDescent="0.3">
      <c r="A13">
        <v>2017</v>
      </c>
      <c r="B13" s="1">
        <f>427111*100/3101175</f>
        <v>13.772553951324902</v>
      </c>
    </row>
    <row r="14" spans="1:2" x14ac:dyDescent="0.3">
      <c r="A14">
        <v>2018</v>
      </c>
      <c r="B14">
        <v>19.7</v>
      </c>
    </row>
    <row r="15" spans="1:2" x14ac:dyDescent="0.3">
      <c r="A15">
        <v>2019</v>
      </c>
      <c r="B15">
        <v>22.1</v>
      </c>
    </row>
    <row r="16" spans="1:2" x14ac:dyDescent="0.3">
      <c r="A16">
        <v>2020</v>
      </c>
      <c r="B16">
        <v>17.3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Intel</vt:lpstr>
      <vt:lpstr>TSMC</vt:lpstr>
      <vt:lpstr>Samsung</vt:lpstr>
      <vt:lpstr>SMIC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Lee-Way Wang</dc:creator>
  <cp:lastModifiedBy>Lee-Way Wang</cp:lastModifiedBy>
  <dcterms:created xsi:type="dcterms:W3CDTF">2015-06-05T18:17:20Z</dcterms:created>
  <dcterms:modified xsi:type="dcterms:W3CDTF">2021-09-11T18:03:05Z</dcterms:modified>
</cp:coreProperties>
</file>