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swen90014-2019-bi-quoll\testFiles\"/>
    </mc:Choice>
  </mc:AlternateContent>
  <xr:revisionPtr revIDLastSave="0" documentId="13_ncr:1_{24650730-D811-48DE-9F0F-11685D281735}" xr6:coauthVersionLast="45" xr6:coauthVersionMax="45" xr10:uidLastSave="{00000000-0000-0000-0000-000000000000}"/>
  <bookViews>
    <workbookView xWindow="-120" yWindow="-120" windowWidth="29040" windowHeight="1584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GuestSpeakers'!$A$1:$AN$44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2" l="1"/>
  <c r="L35" i="2"/>
  <c r="K3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K8" i="2"/>
  <c r="L8" i="2"/>
  <c r="M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<sst xmlns="http://schemas.openxmlformats.org/spreadsheetml/2006/main" count="479" uniqueCount="183">
  <si>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</si>
  <si>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</si>
  <si>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</si>
  <si>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</si>
  <si>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</si>
  <si>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</si>
  <si>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</si>
  <si>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</si>
  <si>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</si>
  <si>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</si>
  <si>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</si>
  <si>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</si>
  <si>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</si>
  <si>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</si>
  <si>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</si>
  <si>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</si>
  <si>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</si>
  <si>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</si>
  <si>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</si>
  <si>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</si>
  <si>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</si>
  <si>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</si>
  <si>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</si>
  <si>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</si>
  <si>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</si>
  <si>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</si>
  <si>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</si>
  <si>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</si>
  <si>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</si>
  <si>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</si>
  <si>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</si>
  <si>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</si>
  <si>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</si>
  <si>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</si>
  <si>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</si>
  <si>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</si>
  <si>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</si>
  <si>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</si>
  <si>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</si>
  <si>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</si>
  <si>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</si>
  <si>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</si>
  <si>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</si>
  <si>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</si>
  <si>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</si>
  <si>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</si>
  <si>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</si>
  <si>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</si>
  <si>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</si>
  <si>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</si>
  <si>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</si>
  <si>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</si>
  <si>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</si>
  <si>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</si>
  <si>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</si>
  <si>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</si>
  <si>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</si>
  <si>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</si>
  <si>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</si>
  <si>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</si>
  <si>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</si>
  <si>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</si>
  <si>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</si>
  <si>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</si>
  <si>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</si>
  <si>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</si>
  <si>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</si>
  <si>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</si>
  <si>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</si>
  <si>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</si>
  <si>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</si>
  <si>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</si>
  <si>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</si>
  <si>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</si>
  <si>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</si>
  <si>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</si>
  <si>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</si>
  <si>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</si>
  <si>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</si>
  <si>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</si>
  <si>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</si>
  <si>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</si>
  <si>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</si>
  <si>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</si>
  <si>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</si>
  <si>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</si>
  <si>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</si>
  <si>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</si>
  <si>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</si>
  <si>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</si>
  <si>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</si>
  <si>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</si>
  <si>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</si>
  <si>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</si>
  <si>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</si>
  <si>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</si>
  <si>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</si>
  <si>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</si>
  <si>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</si>
  <si>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</si>
  <si>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</si>
  <si>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</si>
  <si>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</si>
  <si>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</si>
  <si>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</si>
  <si>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</si>
  <si>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</si>
  <si>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</si>
  <si>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</si>
  <si>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</si>
  <si>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</si>
  <si>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</si>
  <si>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</si>
  <si>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</si>
  <si>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</si>
  <si>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</si>
  <si>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</si>
  <si>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</si>
  <si>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</si>
  <si>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</si>
  <si>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</si>
  <si>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</si>
  <si>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</si>
  <si>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</si>
  <si>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</si>
  <si>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</si>
  <si>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</si>
  <si>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</si>
  <si>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</si>
  <si>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</si>
  <si>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</si>
  <si>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</si>
  <si>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</si>
  <si>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</si>
  <si>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</si>
  <si>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</si>
  <si>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</si>
  <si>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</si>
  <si>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B</t>
  </si>
  <si>
    <t>Cheryl</t>
  </si>
  <si>
    <t>Loriner</t>
  </si>
  <si>
    <t>Peter</t>
  </si>
  <si>
    <t>J</t>
  </si>
  <si>
    <t>Shane</t>
  </si>
  <si>
    <t>Debi</t>
  </si>
  <si>
    <t>Alan</t>
  </si>
  <si>
    <t>5/6</t>
  </si>
  <si>
    <t>Andrew Barker(1)</t>
  </si>
  <si>
    <t>Andrew Barker(2)</t>
  </si>
  <si>
    <t>VCAL</t>
  </si>
  <si>
    <t>1-6</t>
  </si>
  <si>
    <t>Melb Uni</t>
  </si>
  <si>
    <t>CAE417</t>
  </si>
  <si>
    <t xml:space="preserve"> 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</si>
  <si>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</si>
  <si>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</si>
  <si>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</si>
  <si>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</si>
  <si>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</si>
  <si>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</si>
  <si>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</si>
  <si>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</si>
  <si>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</si>
  <si>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</si>
  <si>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</si>
  <si>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</si>
  <si>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>Sean</t>
  </si>
  <si>
    <t>Micael B</t>
  </si>
  <si>
    <t>Danni</t>
  </si>
  <si>
    <t>Netta</t>
  </si>
  <si>
    <t>Lauren</t>
  </si>
  <si>
    <t>Lisa</t>
  </si>
  <si>
    <t>Paul</t>
  </si>
  <si>
    <t>Carolyn</t>
  </si>
  <si>
    <t>Frith</t>
  </si>
  <si>
    <t xml:space="preserve">Workshop </t>
  </si>
  <si>
    <t>Facilitator Required</t>
  </si>
  <si>
    <t>Guest Speaker Required</t>
  </si>
  <si>
    <t>P123,P456,DHD,HHI,CSE,Pe,DHDe,DADe,HHIe,CSEe,Ah,C</t>
  </si>
  <si>
    <t>Danya</t>
  </si>
  <si>
    <t>Jules</t>
  </si>
  <si>
    <t>TBIdea,P123,P456,DHD,HHI,CSE,Pe,DHDe,DADe,HHIe,CSEe,Ah,C</t>
  </si>
  <si>
    <t>Office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</si>
</sst>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defaultColWidth="0" defaultRowHeight="15.75" zeroHeight="1"/>
  <cols>
    <col min="1" max="16" width="10.875" customWidth="1"/>
    <col min="17" max="16384" width="10.875" hidden="1"/>
  </cols>
  <sheetData>
    <row r="1" spans="1:15">
      <c r="A1" t="s">
        <v>78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79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80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79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80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79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80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79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80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defaultColWidth="11" defaultRowHeight="15.75"/>
  <cols>
    <col min="1" max="1" width="4.875" customWidth="1"/>
    <col min="2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7" width="12.5" customWidth="1"/>
  </cols>
  <sheetData>
    <row r="1" spans="1:17">
      <c r="B1" s="42" t="s">
        <v>4</v>
      </c>
      <c r="C1" s="42"/>
    </row>
    <row r="2" spans="1:17">
      <c r="B2" s="16" t="s">
        <v>81</v>
      </c>
      <c r="C2" s="1" t="s">
        <v>7</v>
      </c>
    </row>
    <row r="3" spans="1:17">
      <c r="B3" s="16" t="s">
        <v>82</v>
      </c>
      <c r="C3" s="1" t="s">
        <v>35</v>
      </c>
    </row>
    <row r="4" spans="1:17">
      <c r="B4" s="16" t="s">
        <v>86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defaultColWidth="11" defaultRowHeight="15.75"/>
  <cols>
    <col min="1" max="3" width="35" customWidth="1"/>
  </cols>
  <sheetData>
    <row r="1" spans="1:3">
      <c r="A1" s="43" t="s">
        <v>3</v>
      </c>
      <c r="B1" s="43"/>
      <c r="C1" s="43"/>
    </row>
    <row r="2" spans="1:3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defaultColWidth="11" defaultRowHeight="15.75"/>
  <sheetData>
    <row r="1" spans="1:3">
      <c r="A1" s="44" t="s">
        <v>10</v>
      </c>
      <c r="B1" s="45"/>
      <c r="C1" s="45"/>
    </row>
    <row r="2" spans="1:3" ht="47.25">
      <c r="A2" s="22" t="s">
        <v>175</v>
      </c>
      <c r="B2" s="22" t="s">
        <v>176</v>
      </c>
      <c r="C2" s="22" t="s">
        <v>177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D5" sqref="D5"/>
    </sheetView>
  </sheetViews>
  <sheetFormatPr defaultColWidth="11" defaultRowHeight="15.75"/>
  <cols>
    <col min="1" max="1" width="22.875" customWidth="1"/>
    <col min="2" max="2" width="36" customWidth="1"/>
    <col min="3" max="3" width="40.875" customWidth="1"/>
    <col min="4" max="4" width="32.5" customWidth="1"/>
  </cols>
  <sheetData>
    <row r="1" spans="1:4">
      <c r="A1" s="46" t="s">
        <v>61</v>
      </c>
      <c r="B1" s="47"/>
      <c r="C1" s="47"/>
      <c r="D1" s="47"/>
    </row>
    <row r="2" spans="1:4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 t="s">
        <v>147</v>
      </c>
      <c r="B3" s="3" t="s">
        <v>88</v>
      </c>
      <c r="C3" s="11" t="s">
        <v>87</v>
      </c>
      <c r="D3" s="3">
        <v>86606702</v>
      </c>
    </row>
    <row r="4" spans="1:4">
      <c r="A4" s="3" t="s">
        <v>89</v>
      </c>
      <c r="B4" s="3" t="s">
        <v>91</v>
      </c>
      <c r="C4" s="11" t="s">
        <v>90</v>
      </c>
      <c r="D4" s="3">
        <v>90468200</v>
      </c>
    </row>
    <row r="5" spans="1:4">
      <c r="A5" s="3" t="s">
        <v>92</v>
      </c>
      <c r="B5" s="3" t="s">
        <v>94</v>
      </c>
      <c r="C5" s="25" t="s">
        <v>93</v>
      </c>
      <c r="D5" s="3">
        <v>97887664</v>
      </c>
    </row>
    <row r="6" spans="1:4">
      <c r="A6" s="3" t="s">
        <v>95</v>
      </c>
      <c r="B6" s="3" t="s">
        <v>97</v>
      </c>
      <c r="C6" s="11" t="s">
        <v>96</v>
      </c>
      <c r="D6" s="32">
        <v>423624108</v>
      </c>
    </row>
    <row r="7" spans="1:4">
      <c r="A7" s="28" t="s">
        <v>148</v>
      </c>
      <c r="B7" s="3" t="s">
        <v>98</v>
      </c>
      <c r="C7" s="11" t="s">
        <v>99</v>
      </c>
      <c r="D7" s="32">
        <v>86606703</v>
      </c>
    </row>
    <row r="8" spans="1:4">
      <c r="A8" s="27" t="s">
        <v>100</v>
      </c>
      <c r="B8" s="3" t="s">
        <v>102</v>
      </c>
      <c r="C8" s="11" t="s">
        <v>101</v>
      </c>
      <c r="D8" s="32">
        <v>423737490</v>
      </c>
    </row>
    <row r="9" spans="1:4">
      <c r="A9" s="26" t="s">
        <v>103</v>
      </c>
      <c r="B9" s="3" t="s">
        <v>104</v>
      </c>
      <c r="C9" s="11" t="s">
        <v>105</v>
      </c>
      <c r="D9" s="32" t="s">
        <v>106</v>
      </c>
    </row>
    <row r="10" spans="1:4">
      <c r="A10" s="3" t="s">
        <v>107</v>
      </c>
      <c r="B10" s="3" t="s">
        <v>109</v>
      </c>
      <c r="C10" s="11" t="s">
        <v>108</v>
      </c>
      <c r="D10" s="32">
        <v>431277766</v>
      </c>
    </row>
    <row r="11" spans="1:4">
      <c r="A11" s="3" t="s">
        <v>110</v>
      </c>
      <c r="B11" s="3" t="s">
        <v>111</v>
      </c>
      <c r="C11" s="3"/>
      <c r="D11" s="32"/>
    </row>
    <row r="12" spans="1:4">
      <c r="A12" s="29" t="s">
        <v>112</v>
      </c>
      <c r="B12" s="3" t="s">
        <v>113</v>
      </c>
      <c r="C12" s="11" t="s">
        <v>114</v>
      </c>
      <c r="D12" s="32">
        <v>417108341</v>
      </c>
    </row>
    <row r="13" spans="1:4">
      <c r="A13" s="3" t="s">
        <v>115</v>
      </c>
      <c r="B13" s="3" t="s">
        <v>116</v>
      </c>
      <c r="C13" s="11" t="s">
        <v>117</v>
      </c>
      <c r="D13" s="32">
        <v>439631177</v>
      </c>
    </row>
    <row r="14" spans="1:4">
      <c r="A14" s="3" t="s">
        <v>118</v>
      </c>
      <c r="B14" s="3" t="s">
        <v>119</v>
      </c>
      <c r="C14" s="11" t="s">
        <v>120</v>
      </c>
      <c r="D14" s="32" t="s">
        <v>121</v>
      </c>
    </row>
    <row r="15" spans="1:4">
      <c r="A15" s="3" t="s">
        <v>122</v>
      </c>
      <c r="B15" s="3" t="s">
        <v>123</v>
      </c>
      <c r="C15" s="11" t="s">
        <v>124</v>
      </c>
      <c r="D15" s="32">
        <v>475414701</v>
      </c>
    </row>
    <row r="16" spans="1:4">
      <c r="A16" s="3" t="s">
        <v>125</v>
      </c>
      <c r="B16" s="3" t="s">
        <v>126</v>
      </c>
      <c r="C16" s="11" t="s">
        <v>127</v>
      </c>
      <c r="D16" s="32">
        <v>416864965</v>
      </c>
    </row>
    <row r="17" spans="1:4">
      <c r="A17" s="3" t="s">
        <v>128</v>
      </c>
      <c r="B17" s="3" t="s">
        <v>129</v>
      </c>
      <c r="C17" s="11" t="s">
        <v>130</v>
      </c>
      <c r="D17" s="32">
        <v>431747640</v>
      </c>
    </row>
    <row r="18" spans="1:4">
      <c r="A18" s="3" t="s">
        <v>131</v>
      </c>
      <c r="B18" s="3" t="s">
        <v>132</v>
      </c>
      <c r="C18" s="11" t="s">
        <v>133</v>
      </c>
      <c r="D18" s="32">
        <v>93971899</v>
      </c>
    </row>
    <row r="19" spans="1:4">
      <c r="A19" s="3" t="s">
        <v>134</v>
      </c>
      <c r="B19" s="3" t="s">
        <v>136</v>
      </c>
      <c r="C19" s="11" t="s">
        <v>135</v>
      </c>
      <c r="D19" s="32">
        <v>432801338</v>
      </c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hyperlinks>
    <hyperlink ref="C3" r:id="rId1" xr:uid="{2735B7BE-58DF-7641-9AA6-FBEF1DF9E278}"/>
    <hyperlink ref="C4" r:id="rId2" xr:uid="{92262DF3-EA06-8748-A99C-5F3833885AD0}"/>
    <hyperlink ref="C5" r:id="rId3" xr:uid="{93251AB2-B208-0249-89DD-E6A70F9AE871}"/>
    <hyperlink ref="C6" r:id="rId4" xr:uid="{3C5A9BEB-1A0E-A248-A373-121538BDC0D7}"/>
    <hyperlink ref="C7" r:id="rId5" xr:uid="{799DA0EF-C19F-3A4B-A575-F98C6CB8499C}"/>
    <hyperlink ref="C8" r:id="rId6" xr:uid="{3CC1C0E3-D5BA-F14B-A32A-007B95FA2500}"/>
    <hyperlink ref="C9" r:id="rId7" xr:uid="{9015FA1A-D828-8D43-A47C-A3F9FE9528E9}"/>
    <hyperlink ref="C10" r:id="rId8" xr:uid="{72661ABB-23C5-274A-A053-C2DEA96E2138}"/>
    <hyperlink ref="C12" r:id="rId9" xr:uid="{581A7B67-90C5-CC48-80D5-A4CE86924AEA}"/>
    <hyperlink ref="C13" r:id="rId10" xr:uid="{9A382E2B-95B4-F142-B347-6C1F5724B357}"/>
    <hyperlink ref="C14" r:id="rId11" xr:uid="{5CBEED31-12D3-5F46-874E-B3EF4F8789E9}"/>
    <hyperlink ref="C15" r:id="rId12" xr:uid="{011DEE94-9C3C-F74D-9536-B35FC6676708}"/>
    <hyperlink ref="C16" r:id="rId13" xr:uid="{35D5DEAA-3064-B745-BA74-7C23488BC54F}"/>
    <hyperlink ref="C17" r:id="rId14" xr:uid="{AF10BEAB-742F-D24F-A583-C62ED6ABDACD}"/>
    <hyperlink ref="C18" r:id="rId15" xr:uid="{04CDC276-EE84-C54A-AAA4-0610E433EDE4}"/>
    <hyperlink ref="C19" r:id="rId16" xr:uid="{0B101CB8-F902-CC40-9D73-9D83E54D1F16}"/>
  </hyperlinks>
  <pageMargins left="0.7" right="0.7" top="0.75" bottom="0.75" header="0.3" footer="0.3"/>
  <pageSetup paperSize="9" scale="32" orientation="portrait" horizontalDpi="4294967295" verticalDpi="4294967295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4"/>
  <sheetViews>
    <sheetView showGridLines="0" tabSelected="1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1" sqref="A11"/>
    </sheetView>
  </sheetViews>
  <sheetFormatPr defaultColWidth="11" defaultRowHeight="15.75"/>
  <cols>
    <col min="1" max="6" width="20.125" customWidth="1"/>
    <col min="7" max="7" width="41.125" customWidth="1"/>
    <col min="8" max="21" width="20.125" customWidth="1"/>
    <col min="22" max="22" width="19.875" bestFit="1" customWidth="1"/>
    <col min="23" max="24" width="20.875" bestFit="1" customWidth="1"/>
    <col min="25" max="25" width="20.875" customWidth="1"/>
    <col min="26" max="27" width="20.875" bestFit="1" customWidth="1"/>
    <col min="28" max="28" width="20.875" customWidth="1"/>
    <col min="29" max="29" width="20.875" bestFit="1" customWidth="1"/>
    <col min="30" max="30" width="19.875" bestFit="1" customWidth="1"/>
    <col min="31" max="31" width="19.875" customWidth="1"/>
    <col min="32" max="33" width="19.875" bestFit="1" customWidth="1"/>
    <col min="34" max="34" width="19.875" customWidth="1"/>
    <col min="35" max="36" width="19.875" bestFit="1" customWidth="1"/>
    <col min="37" max="37" width="19.875" customWidth="1"/>
    <col min="38" max="38" width="19.875" bestFit="1" customWidth="1"/>
    <col min="39" max="39" width="19.875" customWidth="1"/>
    <col min="40" max="40" width="19.87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83</v>
      </c>
      <c r="H1" s="22" t="s">
        <v>84</v>
      </c>
      <c r="I1" s="22" t="s">
        <v>63</v>
      </c>
      <c r="J1" s="22" t="s">
        <v>76</v>
      </c>
      <c r="K1" s="22" t="s">
        <v>64</v>
      </c>
      <c r="L1" s="22" t="s">
        <v>70</v>
      </c>
      <c r="M1" s="22" t="s">
        <v>65</v>
      </c>
      <c r="N1" s="22" t="s">
        <v>71</v>
      </c>
      <c r="O1" s="22" t="s">
        <v>66</v>
      </c>
      <c r="P1" s="22" t="s">
        <v>72</v>
      </c>
      <c r="Q1" s="22" t="s">
        <v>67</v>
      </c>
      <c r="R1" s="22" t="s">
        <v>73</v>
      </c>
      <c r="S1" s="22" t="s">
        <v>68</v>
      </c>
      <c r="T1" s="22" t="s">
        <v>74</v>
      </c>
      <c r="U1" s="22" t="s">
        <v>69</v>
      </c>
      <c r="V1" s="22" t="s">
        <v>75</v>
      </c>
      <c r="W1" s="22" t="s">
        <v>154</v>
      </c>
      <c r="X1" s="22" t="s">
        <v>155</v>
      </c>
      <c r="Y1" s="22" t="s">
        <v>77</v>
      </c>
      <c r="Z1" s="22" t="s">
        <v>156</v>
      </c>
      <c r="AA1" s="22" t="s">
        <v>159</v>
      </c>
      <c r="AB1" s="22" t="s">
        <v>77</v>
      </c>
      <c r="AC1" s="22" t="s">
        <v>158</v>
      </c>
      <c r="AD1" s="22" t="s">
        <v>157</v>
      </c>
      <c r="AE1" s="22" t="s">
        <v>77</v>
      </c>
      <c r="AF1" s="22" t="s">
        <v>161</v>
      </c>
      <c r="AG1" s="22" t="s">
        <v>160</v>
      </c>
      <c r="AH1" s="22" t="s">
        <v>77</v>
      </c>
      <c r="AI1" s="22" t="s">
        <v>162</v>
      </c>
      <c r="AJ1" s="22" t="s">
        <v>163</v>
      </c>
      <c r="AK1" s="22" t="s">
        <v>77</v>
      </c>
      <c r="AL1" s="22" t="s">
        <v>164</v>
      </c>
      <c r="AM1" s="22" t="s">
        <v>165</v>
      </c>
      <c r="AN1" s="22" t="s">
        <v>77</v>
      </c>
    </row>
    <row r="2" spans="1:40">
      <c r="A2" s="3" t="s">
        <v>50</v>
      </c>
      <c r="B2" s="3" t="s">
        <v>137</v>
      </c>
      <c r="C2" s="3"/>
      <c r="D2" s="3"/>
      <c r="E2" s="3"/>
      <c r="F2" s="3" t="s">
        <v>4</v>
      </c>
      <c r="G2" s="40" t="s">
        <v>181</v>
      </c>
      <c r="H2" s="33">
        <v>3</v>
      </c>
      <c r="I2" s="39">
        <v>0.29166666666666669</v>
      </c>
      <c r="J2" s="39">
        <v>0.75</v>
      </c>
      <c r="K2" s="39"/>
      <c r="L2" s="39"/>
      <c r="M2" s="39">
        <v>0.29166666666666669</v>
      </c>
      <c r="N2" s="39">
        <v>0.75</v>
      </c>
      <c r="O2" s="39"/>
      <c r="P2" s="39"/>
      <c r="Q2" s="39">
        <v>0.29166666666666669</v>
      </c>
      <c r="R2" s="39">
        <v>0.5</v>
      </c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50</v>
      </c>
      <c r="B3" s="3" t="s">
        <v>166</v>
      </c>
      <c r="C3" s="3"/>
      <c r="D3" s="3"/>
      <c r="E3" s="3"/>
      <c r="F3" s="3" t="s">
        <v>4</v>
      </c>
      <c r="G3" s="40" t="s">
        <v>181</v>
      </c>
      <c r="H3" s="33">
        <v>3</v>
      </c>
      <c r="I3" s="39">
        <v>0.29166666666666669</v>
      </c>
      <c r="J3" s="39">
        <v>0.54166666666666663</v>
      </c>
      <c r="K3" s="39">
        <v>0.29166666666666669</v>
      </c>
      <c r="L3" s="39">
        <v>0.54166666666666663</v>
      </c>
      <c r="M3" s="39">
        <v>0.29166666666666669</v>
      </c>
      <c r="N3" s="39">
        <v>0.54166666666666663</v>
      </c>
      <c r="O3" s="39">
        <v>0.29166666666666669</v>
      </c>
      <c r="P3" s="39">
        <v>0.54166666666666663</v>
      </c>
      <c r="Q3" s="39">
        <v>0.29166666666666669</v>
      </c>
      <c r="R3" s="39">
        <v>0.54166666666666663</v>
      </c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167</v>
      </c>
      <c r="C4" s="3" t="s">
        <v>138</v>
      </c>
      <c r="D4" s="3"/>
      <c r="E4" s="3"/>
      <c r="F4" s="3" t="s">
        <v>4</v>
      </c>
      <c r="G4" s="40" t="s">
        <v>181</v>
      </c>
      <c r="H4" s="33">
        <v>3</v>
      </c>
      <c r="I4" s="39">
        <v>0.29166666666666669</v>
      </c>
      <c r="J4" s="39">
        <v>0.75</v>
      </c>
      <c r="K4" s="39">
        <v>0.29166666666666669</v>
      </c>
      <c r="L4" s="39">
        <v>0.75</v>
      </c>
      <c r="M4" s="39">
        <v>0.29166666666666669</v>
      </c>
      <c r="N4" s="39">
        <v>0.75</v>
      </c>
      <c r="O4" s="39">
        <v>0.29166666666666669</v>
      </c>
      <c r="P4" s="39">
        <v>0.75</v>
      </c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50</v>
      </c>
      <c r="B5" s="3" t="s">
        <v>139</v>
      </c>
      <c r="C5" s="3"/>
      <c r="D5" s="3"/>
      <c r="E5" s="3"/>
      <c r="F5" s="3" t="s">
        <v>4</v>
      </c>
      <c r="G5" s="40" t="s">
        <v>181</v>
      </c>
      <c r="H5" s="33">
        <v>2</v>
      </c>
      <c r="I5" s="39">
        <v>0.45833333333333331</v>
      </c>
      <c r="J5" s="39">
        <v>0.75</v>
      </c>
      <c r="K5" s="39">
        <v>0.45833333333333331</v>
      </c>
      <c r="L5" s="39">
        <v>0.75</v>
      </c>
      <c r="M5" s="39"/>
      <c r="N5" s="39"/>
      <c r="O5" s="39">
        <v>0.45833333333333331</v>
      </c>
      <c r="P5" s="39">
        <v>0.75</v>
      </c>
      <c r="Q5" s="33"/>
      <c r="R5" s="33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 t="s">
        <v>50</v>
      </c>
      <c r="B6" s="3" t="s">
        <v>168</v>
      </c>
      <c r="C6" s="3"/>
      <c r="D6" s="3"/>
      <c r="E6" s="3"/>
      <c r="F6" s="3" t="s">
        <v>4</v>
      </c>
      <c r="G6" s="40" t="s">
        <v>181</v>
      </c>
      <c r="H6" s="33">
        <v>1</v>
      </c>
      <c r="I6" s="39">
        <v>0.29166666666666669</v>
      </c>
      <c r="J6" s="39">
        <v>0.75</v>
      </c>
      <c r="K6" s="39">
        <v>0.29166666666666669</v>
      </c>
      <c r="L6" s="39">
        <v>0.75</v>
      </c>
      <c r="M6" s="39">
        <v>0.29166666666666669</v>
      </c>
      <c r="N6" s="39">
        <v>0.75</v>
      </c>
      <c r="O6" s="39">
        <v>0.29166666666666669</v>
      </c>
      <c r="P6" s="39">
        <v>0.75</v>
      </c>
      <c r="Q6" s="39">
        <v>0.29166666666666669</v>
      </c>
      <c r="R6" s="39">
        <v>0.75</v>
      </c>
      <c r="S6" s="33"/>
      <c r="T6" s="33"/>
      <c r="U6" s="33"/>
      <c r="V6" s="3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 t="s">
        <v>50</v>
      </c>
      <c r="B7" s="3" t="s">
        <v>140</v>
      </c>
      <c r="C7" s="3"/>
      <c r="D7" s="3"/>
      <c r="E7" s="3"/>
      <c r="F7" s="3" t="s">
        <v>4</v>
      </c>
      <c r="G7" s="40" t="s">
        <v>181</v>
      </c>
      <c r="H7" s="33">
        <v>2</v>
      </c>
      <c r="I7" s="39">
        <v>0.29166666666666669</v>
      </c>
      <c r="J7" s="39">
        <v>0.75</v>
      </c>
      <c r="K7" s="39">
        <v>0.29166666666666669</v>
      </c>
      <c r="L7" s="39">
        <v>0.75</v>
      </c>
      <c r="M7" s="39"/>
      <c r="N7" s="39"/>
      <c r="O7" s="39">
        <v>0.29166666666666669</v>
      </c>
      <c r="P7" s="39">
        <v>0.75</v>
      </c>
      <c r="Q7" s="39">
        <v>0.29166666666666669</v>
      </c>
      <c r="R7" s="39">
        <v>0.75</v>
      </c>
      <c r="S7" s="33"/>
      <c r="T7" s="33"/>
      <c r="U7" s="33"/>
      <c r="V7" s="33"/>
      <c r="W7" s="34"/>
      <c r="X7" s="3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 t="s">
        <v>50</v>
      </c>
      <c r="B8" s="3" t="s">
        <v>141</v>
      </c>
      <c r="C8" s="3" t="s">
        <v>142</v>
      </c>
      <c r="D8" s="3"/>
      <c r="E8" s="3"/>
      <c r="F8" s="3" t="s">
        <v>4</v>
      </c>
      <c r="G8" s="40" t="s">
        <v>181</v>
      </c>
      <c r="H8" s="33">
        <v>1</v>
      </c>
      <c r="I8" s="39">
        <v>0.29166666666666669</v>
      </c>
      <c r="J8" s="39">
        <v>0.75</v>
      </c>
      <c r="K8" s="39">
        <v>0.29166666666666669</v>
      </c>
      <c r="L8" s="39">
        <v>0.75</v>
      </c>
      <c r="M8" s="39">
        <v>0.29166666666666669</v>
      </c>
      <c r="N8" s="39">
        <v>0.75</v>
      </c>
      <c r="O8" s="39">
        <v>0.29166666666666669</v>
      </c>
      <c r="P8" s="39">
        <v>0.75</v>
      </c>
      <c r="Q8" s="39">
        <v>0.29166666666666669</v>
      </c>
      <c r="R8" s="39">
        <v>0.75</v>
      </c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 t="s">
        <v>50</v>
      </c>
      <c r="B9" s="3" t="s">
        <v>143</v>
      </c>
      <c r="C9" s="3"/>
      <c r="D9" s="3"/>
      <c r="E9" s="3"/>
      <c r="F9" s="3" t="s">
        <v>4</v>
      </c>
      <c r="G9" s="40" t="s">
        <v>181</v>
      </c>
      <c r="H9" s="33">
        <v>3</v>
      </c>
      <c r="I9" s="39">
        <v>0.29166666666666669</v>
      </c>
      <c r="J9" s="39">
        <v>0.75</v>
      </c>
      <c r="K9" s="39">
        <v>0.29166666666666669</v>
      </c>
      <c r="L9" s="39">
        <v>0.75</v>
      </c>
      <c r="M9" s="39">
        <v>0.29166666666666669</v>
      </c>
      <c r="N9" s="39">
        <v>0.75</v>
      </c>
      <c r="O9" s="39">
        <v>0.29166666666666669</v>
      </c>
      <c r="P9" s="39">
        <v>0.75</v>
      </c>
      <c r="Q9" s="39">
        <v>0.29166666666666669</v>
      </c>
      <c r="R9" s="39">
        <v>0.75</v>
      </c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 t="s">
        <v>50</v>
      </c>
      <c r="B10" s="3" t="s">
        <v>144</v>
      </c>
      <c r="C10" s="3"/>
      <c r="D10" s="3"/>
      <c r="E10" s="3"/>
      <c r="F10" s="3" t="s">
        <v>4</v>
      </c>
      <c r="G10" s="40" t="s">
        <v>181</v>
      </c>
      <c r="H10" s="33">
        <v>1</v>
      </c>
      <c r="I10" s="39">
        <v>0.29166666666666669</v>
      </c>
      <c r="J10" s="39">
        <v>0.75</v>
      </c>
      <c r="K10" s="39">
        <v>0.29166666666666669</v>
      </c>
      <c r="L10" s="39">
        <v>0.75</v>
      </c>
      <c r="M10" s="39">
        <v>0.29166666666666669</v>
      </c>
      <c r="N10" s="39">
        <v>0.75</v>
      </c>
      <c r="O10" s="39">
        <v>0.29166666666666669</v>
      </c>
      <c r="P10" s="39">
        <v>0.75</v>
      </c>
      <c r="Q10" s="39">
        <v>0.29166666666666669</v>
      </c>
      <c r="R10" s="39">
        <v>0.75</v>
      </c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 t="s">
        <v>182</v>
      </c>
      <c r="B11" s="3" t="s">
        <v>169</v>
      </c>
      <c r="C11" s="3"/>
      <c r="D11" s="3"/>
      <c r="E11" s="3"/>
      <c r="F11" s="3" t="s">
        <v>4</v>
      </c>
      <c r="G11" s="3" t="s">
        <v>178</v>
      </c>
      <c r="H11" s="33"/>
      <c r="I11" s="33"/>
      <c r="J11" s="33"/>
      <c r="K11" s="39">
        <v>0.29166666666666669</v>
      </c>
      <c r="L11" s="39">
        <v>0.75</v>
      </c>
      <c r="M11" s="39">
        <v>0.29166666666666669</v>
      </c>
      <c r="N11" s="39">
        <v>0.75</v>
      </c>
      <c r="O11" s="39">
        <v>0.29166666666666669</v>
      </c>
      <c r="P11" s="39">
        <v>0.75</v>
      </c>
      <c r="Q11" s="39">
        <v>0.29166666666666669</v>
      </c>
      <c r="R11" s="39">
        <v>0.75</v>
      </c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 t="s">
        <v>49</v>
      </c>
      <c r="B12" s="3" t="s">
        <v>145</v>
      </c>
      <c r="C12" s="3"/>
      <c r="D12" s="3"/>
      <c r="E12" s="3"/>
      <c r="F12" s="3" t="s">
        <v>4</v>
      </c>
      <c r="G12" s="40" t="s">
        <v>178</v>
      </c>
      <c r="H12" s="33"/>
      <c r="I12" s="39">
        <v>0.29166666666666669</v>
      </c>
      <c r="J12" s="39">
        <v>0.75</v>
      </c>
      <c r="K12" s="39">
        <v>0.29166666666666669</v>
      </c>
      <c r="L12" s="39">
        <v>0.75</v>
      </c>
      <c r="M12" s="39"/>
      <c r="N12" s="39"/>
      <c r="O12" s="39">
        <v>0.29166666666666669</v>
      </c>
      <c r="P12" s="39">
        <v>0.75</v>
      </c>
      <c r="Q12" s="39">
        <v>0.29166666666666669</v>
      </c>
      <c r="R12" s="39">
        <v>0.75</v>
      </c>
      <c r="S12" s="33"/>
      <c r="T12" s="33"/>
      <c r="U12" s="33"/>
      <c r="V12" s="3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 t="s">
        <v>49</v>
      </c>
      <c r="B13" s="3" t="s">
        <v>170</v>
      </c>
      <c r="C13" s="3"/>
      <c r="D13" s="3"/>
      <c r="E13" s="3"/>
      <c r="F13" s="3" t="s">
        <v>4</v>
      </c>
      <c r="G13" s="40" t="s">
        <v>178</v>
      </c>
      <c r="H13" s="33"/>
      <c r="I13" s="39">
        <v>0.29166666666666669</v>
      </c>
      <c r="J13" s="39">
        <v>0.47916666666666669</v>
      </c>
      <c r="K13" s="39"/>
      <c r="L13" s="39"/>
      <c r="M13" s="39">
        <v>0.29166666666666669</v>
      </c>
      <c r="N13" s="39">
        <v>0.75</v>
      </c>
      <c r="O13" s="39">
        <v>0.5</v>
      </c>
      <c r="P13" s="39">
        <v>0.75</v>
      </c>
      <c r="Q13" s="39">
        <v>0.29166666666666669</v>
      </c>
      <c r="R13" s="39">
        <v>0.75</v>
      </c>
      <c r="S13" s="33"/>
      <c r="T13" s="33"/>
      <c r="U13" s="33"/>
      <c r="V13" s="33"/>
      <c r="W13" s="34">
        <v>43624</v>
      </c>
      <c r="X13" s="34">
        <v>43716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 t="s">
        <v>49</v>
      </c>
      <c r="B14" s="3" t="s">
        <v>171</v>
      </c>
      <c r="C14" s="3"/>
      <c r="D14" s="3"/>
      <c r="E14" s="3"/>
      <c r="F14" s="3" t="s">
        <v>4</v>
      </c>
      <c r="G14" s="40" t="s">
        <v>178</v>
      </c>
      <c r="H14" s="33"/>
      <c r="I14" s="39">
        <v>0.29166666666666669</v>
      </c>
      <c r="J14" s="39">
        <v>0.75</v>
      </c>
      <c r="K14" s="39">
        <v>0.29166666666666669</v>
      </c>
      <c r="L14" s="39">
        <v>0.75</v>
      </c>
      <c r="M14" s="39">
        <v>0.29166666666666669</v>
      </c>
      <c r="N14" s="39">
        <v>0.75</v>
      </c>
      <c r="O14" s="39">
        <v>0.52083333333333337</v>
      </c>
      <c r="P14" s="39">
        <v>0.75</v>
      </c>
      <c r="Q14" s="39">
        <v>0.29166666666666669</v>
      </c>
      <c r="R14" s="39">
        <v>0.60416666666666663</v>
      </c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 t="s">
        <v>49</v>
      </c>
      <c r="B15" s="3" t="s">
        <v>172</v>
      </c>
      <c r="C15" s="3"/>
      <c r="D15" s="3"/>
      <c r="E15" s="3"/>
      <c r="F15" s="3" t="s">
        <v>4</v>
      </c>
      <c r="G15" s="40" t="s">
        <v>178</v>
      </c>
      <c r="H15" s="33"/>
      <c r="I15" s="39">
        <v>0.29166666666666669</v>
      </c>
      <c r="J15" s="39">
        <v>0.75</v>
      </c>
      <c r="K15" s="39">
        <v>0.29166666666666669</v>
      </c>
      <c r="L15" s="39">
        <v>0.75</v>
      </c>
      <c r="M15" s="39">
        <v>0.29166666666666669</v>
      </c>
      <c r="N15" s="39">
        <v>0.75</v>
      </c>
      <c r="O15" s="39">
        <v>0.29166666666666669</v>
      </c>
      <c r="P15" s="39">
        <v>0.75</v>
      </c>
      <c r="Q15" s="39">
        <v>0.29166666666666669</v>
      </c>
      <c r="R15" s="39">
        <v>0.75</v>
      </c>
      <c r="S15" s="33"/>
      <c r="T15" s="33"/>
      <c r="U15" s="33"/>
      <c r="V15" s="3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 t="s">
        <v>49</v>
      </c>
      <c r="B16" s="3" t="s">
        <v>173</v>
      </c>
      <c r="C16" s="3"/>
      <c r="D16" s="3"/>
      <c r="E16" s="3"/>
      <c r="F16" s="3" t="s">
        <v>4</v>
      </c>
      <c r="G16" s="40" t="s">
        <v>178</v>
      </c>
      <c r="H16" s="33"/>
      <c r="I16" s="39"/>
      <c r="J16" s="39"/>
      <c r="K16" s="33"/>
      <c r="L16" s="33"/>
      <c r="M16" s="39">
        <v>0.5</v>
      </c>
      <c r="N16" s="39">
        <v>0.75</v>
      </c>
      <c r="O16" s="39">
        <v>0.29166666666666669</v>
      </c>
      <c r="P16" s="39">
        <v>0.58333333333333337</v>
      </c>
      <c r="Q16" s="33"/>
      <c r="R16" s="33"/>
      <c r="S16" s="33"/>
      <c r="T16" s="33"/>
      <c r="U16" s="33"/>
      <c r="V16" s="33"/>
      <c r="W16" s="34"/>
      <c r="X16" s="3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 t="s">
        <v>49</v>
      </c>
      <c r="B17" s="3" t="s">
        <v>174</v>
      </c>
      <c r="C17" s="3"/>
      <c r="D17" s="3"/>
      <c r="E17" s="3"/>
      <c r="F17" s="3" t="s">
        <v>4</v>
      </c>
      <c r="G17" s="40" t="s">
        <v>178</v>
      </c>
      <c r="H17" s="33"/>
      <c r="I17" s="39">
        <v>0.29166666666666669</v>
      </c>
      <c r="J17" s="39">
        <v>0.75</v>
      </c>
      <c r="K17" s="39">
        <v>0.29166666666666669</v>
      </c>
      <c r="L17" s="39">
        <v>0.75</v>
      </c>
      <c r="M17" s="39">
        <v>0.29166666666666669</v>
      </c>
      <c r="N17" s="39">
        <v>0.75</v>
      </c>
      <c r="O17" s="39">
        <v>0.29166666666666669</v>
      </c>
      <c r="P17" s="39">
        <v>0.75</v>
      </c>
      <c r="Q17" s="39">
        <v>0.29166666666666669</v>
      </c>
      <c r="R17" s="39">
        <v>0.75</v>
      </c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 t="s">
        <v>182</v>
      </c>
      <c r="B18" s="3" t="s">
        <v>179</v>
      </c>
      <c r="C18" s="3"/>
      <c r="D18" s="3"/>
      <c r="E18" s="3"/>
      <c r="F18" s="3" t="s">
        <v>4</v>
      </c>
      <c r="G18" s="40" t="s">
        <v>181</v>
      </c>
      <c r="H18" s="33"/>
      <c r="I18" s="39">
        <v>0.29166666666666669</v>
      </c>
      <c r="J18" s="39">
        <v>0.75</v>
      </c>
      <c r="K18" s="39">
        <v>0.29166666666666669</v>
      </c>
      <c r="L18" s="39">
        <v>0.75</v>
      </c>
      <c r="M18" s="39">
        <v>0.29166666666666669</v>
      </c>
      <c r="N18" s="39">
        <v>0.75</v>
      </c>
      <c r="O18" s="39">
        <v>0.29166666666666669</v>
      </c>
      <c r="P18" s="39">
        <v>0.75</v>
      </c>
      <c r="Q18" s="39">
        <v>0.29166666666666669</v>
      </c>
      <c r="R18" s="39">
        <v>0.75</v>
      </c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 t="s">
        <v>182</v>
      </c>
      <c r="B19" s="3" t="s">
        <v>180</v>
      </c>
      <c r="C19" s="3"/>
      <c r="D19" s="3"/>
      <c r="E19" s="3"/>
      <c r="F19" s="3" t="s">
        <v>4</v>
      </c>
      <c r="G19" s="40" t="s">
        <v>181</v>
      </c>
      <c r="H19" s="33"/>
      <c r="I19" s="39">
        <v>0.29166666666666669</v>
      </c>
      <c r="J19" s="39">
        <v>0.75</v>
      </c>
      <c r="K19" s="39">
        <v>0.29166666666666669</v>
      </c>
      <c r="L19" s="39">
        <v>0.75</v>
      </c>
      <c r="M19" s="39">
        <v>0.29166666666666669</v>
      </c>
      <c r="N19" s="39">
        <v>0.75</v>
      </c>
      <c r="O19" s="39">
        <v>0.29166666666666669</v>
      </c>
      <c r="P19" s="39">
        <v>0.75</v>
      </c>
      <c r="Q19" s="39">
        <v>0.29166666666666669</v>
      </c>
      <c r="R19" s="39">
        <v>0.75</v>
      </c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>
      <c r="A44" s="3"/>
      <c r="B44" s="3"/>
      <c r="C44" s="3"/>
      <c r="D44" s="3"/>
      <c r="E44" s="3"/>
      <c r="F44" s="3"/>
      <c r="G44" s="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</sheetData>
  <phoneticPr fontId="20" type="noConversion"/>
  <dataValidations count="5">
    <dataValidation type="list" allowBlank="1" showInputMessage="1" showErrorMessage="1" sqref="F2:F44" xr:uid="{E1C05E16-A33E-7A48-ADC9-07E01ACB1EC3}">
      <formula1>"Melbourne,Sydney,Canberra"</formula1>
    </dataValidation>
    <dataValidation type="list" allowBlank="1" showInputMessage="1" showErrorMessage="1" sqref="A43:A44" xr:uid="{97611804-61B0-EC48-A6DD-FB3A6987636C}">
      <formula1>"Facilitator,Guest Speaker"</formula1>
    </dataValidation>
    <dataValidation type="time" allowBlank="1" showInputMessage="1" showErrorMessage="1" sqref="Q45:Q1048576 Q1" xr:uid="{8814D32F-9643-E948-84AB-FB6C79A8476B}">
      <formula1>0.354166666666667</formula1>
      <formula2>0.708333333333333</formula2>
    </dataValidation>
    <dataValidation type="list" allowBlank="1" showInputMessage="1" showErrorMessage="1" sqref="H2:H44" xr:uid="{09373025-93C9-4AAE-8FC2-A97729A14FFE}">
      <formula1>"1,2,3"</formula1>
    </dataValidation>
    <dataValidation type="list" allowBlank="1" showInputMessage="1" showErrorMessage="1" sqref="A2:A42" xr:uid="{2D471AF9-BE24-4C9D-A01A-2956B2CC7568}">
      <formula1>"Facilitator,Guest Speaker, Office Staff"</formula1>
    </dataValidation>
  </dataValidations>
  <pageMargins left="0.7" right="0.7" top="0.75" bottom="0.75" header="0.3" footer="0.3"/>
  <pageSetup paperSize="9" scale="10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98" zoomScaleNormal="98" workbookViewId="0">
      <pane xSplit="2" ySplit="7" topLeftCell="H8" activePane="bottomRight" state="frozen"/>
      <selection pane="topRight" activeCell="E1" sqref="E1"/>
      <selection pane="bottomLeft" activeCell="A2" sqref="A2"/>
      <selection pane="bottomRight" activeCell="L26" sqref="L26"/>
    </sheetView>
  </sheetViews>
  <sheetFormatPr defaultColWidth="0" defaultRowHeight="15.75"/>
  <cols>
    <col min="1" max="1" width="5.125" bestFit="1" customWidth="1"/>
    <col min="2" max="2" width="36.5" style="38" customWidth="1"/>
    <col min="3" max="4" width="18.375" customWidth="1"/>
    <col min="5" max="10" width="20" customWidth="1"/>
    <col min="11" max="11" width="28.37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75" hidden="1"/>
  </cols>
  <sheetData>
    <row r="1" spans="1:17">
      <c r="B1"/>
      <c r="M1" s="41"/>
      <c r="N1" s="41"/>
    </row>
    <row r="2" spans="1:17" ht="15.75" customHeight="1">
      <c r="B2"/>
      <c r="C2" s="48" t="s">
        <v>85</v>
      </c>
      <c r="D2" s="48"/>
      <c r="E2" s="48"/>
      <c r="F2" s="48"/>
      <c r="G2" s="48"/>
      <c r="H2" s="48"/>
      <c r="I2" s="48"/>
      <c r="J2" s="48"/>
      <c r="K2" s="48"/>
      <c r="M2" s="49"/>
      <c r="N2" s="49"/>
      <c r="O2" s="35"/>
    </row>
    <row r="3" spans="1:17" ht="15.75" customHeight="1">
      <c r="B3"/>
      <c r="C3" s="48"/>
      <c r="D3" s="48"/>
      <c r="E3" s="48"/>
      <c r="F3" s="48"/>
      <c r="G3" s="48"/>
      <c r="H3" s="48"/>
      <c r="I3" s="48"/>
      <c r="J3" s="48"/>
      <c r="K3" s="48"/>
      <c r="M3" s="49"/>
      <c r="N3" s="49"/>
      <c r="O3" s="35"/>
    </row>
    <row r="4" spans="1:17" ht="15.75" customHeight="1">
      <c r="B4"/>
      <c r="C4" s="48"/>
      <c r="D4" s="48"/>
      <c r="E4" s="48"/>
      <c r="F4" s="48"/>
      <c r="G4" s="48"/>
      <c r="H4" s="48"/>
      <c r="I4" s="48"/>
      <c r="J4" s="48"/>
      <c r="K4" s="48"/>
      <c r="M4" s="49"/>
      <c r="N4" s="49"/>
      <c r="O4" s="35"/>
    </row>
    <row r="5" spans="1:17" ht="16.5" customHeight="1">
      <c r="B5"/>
      <c r="C5" s="48"/>
      <c r="D5" s="48"/>
      <c r="E5" s="48"/>
      <c r="F5" s="48"/>
      <c r="G5" s="48"/>
      <c r="H5" s="48"/>
      <c r="I5" s="48"/>
      <c r="J5" s="48"/>
      <c r="K5" s="48"/>
      <c r="M5" s="49"/>
      <c r="N5" s="49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43682</v>
      </c>
      <c r="C8" s="9">
        <v>0.45833333333333331</v>
      </c>
      <c r="D8" s="9">
        <v>0.5</v>
      </c>
      <c r="E8" s="6" t="s">
        <v>7</v>
      </c>
      <c r="F8" s="6" t="s">
        <v>62</v>
      </c>
      <c r="G8" s="6" t="s">
        <v>16</v>
      </c>
      <c r="H8" s="6">
        <v>25</v>
      </c>
      <c r="I8" s="6">
        <v>9</v>
      </c>
      <c r="J8" s="6" t="s">
        <v>147</v>
      </c>
      <c r="K8" s="6" t="str">
        <f>IFERROR(INDEX('Contact Information'!$A$3:$D$625,MATCH(Melbourne!$J8,'Contact Information'!$A$3:$A$625,0),MATCH(K$7,'Contact Information'!$A$2:$D$2,0)),"")</f>
        <v>City Cite - Braybrook SC</v>
      </c>
      <c r="L8" s="6" t="str">
        <f>IFERROR(INDEX('Contact Information'!$A$3:$D$625,MATCH(Melbourne!$J8,'Contact Information'!$A$3:$A$625,0),MATCH(L$7,'Contact Information'!$A$2:$D$2,0)),"")</f>
        <v>abarker@citycite.vic.edu.au</v>
      </c>
      <c r="M8" s="6">
        <f>IFERROR(INDEX('Contact Information'!$A$3:$D$625,MATCH(Melbourne!$J8,'Contact Information'!$A$3:$A$625,0),MATCH(M$7,'Contact Information'!$A$2:$D$2,0)),"")</f>
        <v>86606702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>
        <v>43682</v>
      </c>
      <c r="C9" s="9">
        <v>0.60416666666666663</v>
      </c>
      <c r="D9" s="9">
        <v>0.625</v>
      </c>
      <c r="E9" s="6" t="s">
        <v>7</v>
      </c>
      <c r="F9" s="6" t="s">
        <v>62</v>
      </c>
      <c r="G9" s="6" t="s">
        <v>15</v>
      </c>
      <c r="H9" s="6">
        <v>27</v>
      </c>
      <c r="I9" s="30" t="s">
        <v>146</v>
      </c>
      <c r="J9" t="s">
        <v>89</v>
      </c>
      <c r="K9" s="6" t="str">
        <f>IFERROR(INDEX('Contact Information'!$A$3:$D$625,MATCH(Melbourne!$J9,'Contact Information'!$A$3:$A$625,0),MATCH(K$7,'Contact Information'!$A$2:$D$2,0)),"")</f>
        <v>Doxa - Lumen Christi School</v>
      </c>
      <c r="L9" s="6" t="str">
        <f>IFERROR(INDEX('Contact Information'!$A$3:$D$625,MATCH(Melbourne!$J9,'Contact Information'!$A$3:$A$625,0),MATCH(L$7,'Contact Information'!$A$2:$D$2,0)),"")</f>
        <v>tmcinerney@doxa.org.au</v>
      </c>
      <c r="M9" s="6">
        <f>IFERROR(INDEX('Contact Information'!$A$3:$D$625,MATCH(Melbourne!$J9,'Contact Information'!$A$3:$A$625,0),MATCH(M$7,'Contact Information'!$A$2:$D$2,0)),"")</f>
        <v>90468200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 t="shared" ref="A10:A73" si="0">A9+1</f>
        <v>3</v>
      </c>
      <c r="B10" s="36">
        <v>43683</v>
      </c>
      <c r="C10" s="9">
        <v>0.41666666666666669</v>
      </c>
      <c r="D10" s="9">
        <v>0.45833333333333331</v>
      </c>
      <c r="E10" s="6" t="s">
        <v>7</v>
      </c>
      <c r="F10" s="6" t="s">
        <v>62</v>
      </c>
      <c r="G10" s="6" t="s">
        <v>16</v>
      </c>
      <c r="H10" s="6">
        <v>25</v>
      </c>
      <c r="I10" s="6">
        <v>9</v>
      </c>
      <c r="J10" s="6" t="s">
        <v>92</v>
      </c>
      <c r="K10" s="6" t="str">
        <f>IFERROR(INDEX('Contact Information'!$A$3:$D$625,MATCH(Melbourne!$J10,'Contact Information'!$A$3:$A$625,0),MATCH(K$7,'Contact Information'!$A$2:$D$2,0)),"")</f>
        <v>Peninsula Grammar</v>
      </c>
      <c r="L10" s="6" t="str">
        <f>IFERROR(INDEX('Contact Information'!$A$3:$D$625,MATCH(Melbourne!$J10,'Contact Information'!$A$3:$A$625,0),MATCH(L$7,'Contact Information'!$A$2:$D$2,0)),"")</f>
        <v>lhickey@peninsulagrammar.vic.edu.au</v>
      </c>
      <c r="M10" s="6">
        <f>IFERROR(INDEX('Contact Information'!$A$3:$D$625,MATCH(Melbourne!$J10,'Contact Information'!$A$3:$A$625,0),MATCH(M$7,'Contact Information'!$A$2:$D$2,0)),"")</f>
        <v>97887664</v>
      </c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si="0"/>
        <v>4</v>
      </c>
      <c r="B11" s="36">
        <v>43683</v>
      </c>
      <c r="C11" s="9">
        <v>0.45833333333333331</v>
      </c>
      <c r="D11" s="9">
        <v>0.5</v>
      </c>
      <c r="E11" s="6" t="s">
        <v>7</v>
      </c>
      <c r="F11" s="6" t="s">
        <v>62</v>
      </c>
      <c r="G11" s="6" t="s">
        <v>16</v>
      </c>
      <c r="H11" s="6">
        <v>25</v>
      </c>
      <c r="I11" s="6">
        <v>9</v>
      </c>
      <c r="J11" s="6" t="s">
        <v>148</v>
      </c>
      <c r="K11" s="6" t="str">
        <f>IFERROR(INDEX('Contact Information'!$A$3:$D$625,MATCH(Melbourne!$J11,'Contact Information'!$A$3:$A$625,0),MATCH(K$7,'Contact Information'!$A$2:$D$2,0)),"")</f>
        <v>City Cite - Plenty Valley Christian College</v>
      </c>
      <c r="L11" s="6" t="str">
        <f>IFERROR(INDEX('Contact Information'!$A$3:$D$625,MATCH(Melbourne!$J11,'Contact Information'!$A$3:$A$625,0),MATCH(L$7,'Contact Information'!$A$2:$D$2,0)),"")</f>
        <v>ABarker@citycite.vic.edu.au</v>
      </c>
      <c r="M11" s="6">
        <f>IFERROR(INDEX('Contact Information'!$A$3:$D$625,MATCH(Melbourne!$J11,'Contact Information'!$A$3:$A$625,0),MATCH(M$7,'Contact Information'!$A$2:$D$2,0)),"")</f>
        <v>86606703</v>
      </c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 t="shared" si="0"/>
        <v>5</v>
      </c>
      <c r="B12" s="36">
        <v>43683</v>
      </c>
      <c r="C12" s="9">
        <v>0.5</v>
      </c>
      <c r="D12" s="9">
        <v>0.54166666666666663</v>
      </c>
      <c r="E12" s="6" t="s">
        <v>7</v>
      </c>
      <c r="F12" s="6" t="s">
        <v>62</v>
      </c>
      <c r="G12" s="6" t="s">
        <v>16</v>
      </c>
      <c r="H12" s="6">
        <v>20</v>
      </c>
      <c r="I12" s="6" t="s">
        <v>149</v>
      </c>
      <c r="J12" s="6" t="s">
        <v>95</v>
      </c>
      <c r="K12" s="6" t="str">
        <f>IFERROR(INDEX('Contact Information'!$A$3:$D$625,MATCH(Melbourne!$J12,'Contact Information'!$A$3:$A$625,0),MATCH(K$7,'Contact Information'!$A$2:$D$2,0)),"")</f>
        <v>Noble Park Secondary College</v>
      </c>
      <c r="L12" s="6" t="str">
        <f>IFERROR(INDEX('Contact Information'!$A$3:$D$625,MATCH(Melbourne!$J12,'Contact Information'!$A$3:$A$625,0),MATCH(L$7,'Contact Information'!$A$2:$D$2,0)),"")</f>
        <v>barry.trevor.m@edumail.vic.gov.au</v>
      </c>
      <c r="M12" s="6">
        <f>IFERROR(INDEX('Contact Information'!$A$3:$D$625,MATCH(Melbourne!$J12,'Contact Information'!$A$3:$A$625,0),MATCH(M$7,'Contact Information'!$A$2:$D$2,0)),"")</f>
        <v>423624108</v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>
        <v>43683</v>
      </c>
      <c r="C13" s="9">
        <v>0.54166666666666663</v>
      </c>
      <c r="D13" s="9">
        <v>0.58333333333333337</v>
      </c>
      <c r="E13" s="6" t="s">
        <v>7</v>
      </c>
      <c r="F13" s="6" t="s">
        <v>62</v>
      </c>
      <c r="G13" s="6" t="s">
        <v>16</v>
      </c>
      <c r="H13" s="6">
        <v>25</v>
      </c>
      <c r="I13" s="6">
        <v>9</v>
      </c>
      <c r="J13" s="6" t="s">
        <v>148</v>
      </c>
      <c r="K13" s="6" t="str">
        <f>IFERROR(INDEX('Contact Information'!$A$3:$D$625,MATCH(Melbourne!$J13,'Contact Information'!$A$3:$A$625,0),MATCH(K$7,'Contact Information'!$A$2:$D$2,0)),"")</f>
        <v>City Cite - Plenty Valley Christian College</v>
      </c>
      <c r="L13" s="6" t="str">
        <f>IFERROR(INDEX('Contact Information'!$A$3:$D$625,MATCH(Melbourne!$J13,'Contact Information'!$A$3:$A$625,0),MATCH(L$7,'Contact Information'!$A$2:$D$2,0)),"")</f>
        <v>ABarker@citycite.vic.edu.au</v>
      </c>
      <c r="M13" s="6">
        <f>IFERROR(INDEX('Contact Information'!$A$3:$D$625,MATCH(Melbourne!$J13,'Contact Information'!$A$3:$A$625,0),MATCH(M$7,'Contact Information'!$A$2:$D$2,0)),"")</f>
        <v>86606703</v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>
        <v>43684</v>
      </c>
      <c r="C14" s="9">
        <v>0.41666666666666669</v>
      </c>
      <c r="D14" s="31">
        <v>0.45833333333333331</v>
      </c>
      <c r="E14" s="6" t="s">
        <v>7</v>
      </c>
      <c r="F14" s="6" t="s">
        <v>62</v>
      </c>
      <c r="G14" s="6" t="s">
        <v>16</v>
      </c>
      <c r="H14" s="6">
        <v>17</v>
      </c>
      <c r="I14" s="6">
        <v>10</v>
      </c>
      <c r="J14" s="6" t="s">
        <v>100</v>
      </c>
      <c r="K14" s="6" t="str">
        <f>IFERROR(INDEX('Contact Information'!$A$3:$D$625,MATCH(Melbourne!$J14,'Contact Information'!$A$3:$A$625,0),MATCH(K$7,'Contact Information'!$A$2:$D$2,0)),"")</f>
        <v>Mount Clear College</v>
      </c>
      <c r="L14" s="6" t="str">
        <f>IFERROR(INDEX('Contact Information'!$A$3:$D$625,MATCH(Melbourne!$J14,'Contact Information'!$A$3:$A$625,0),MATCH(L$7,'Contact Information'!$A$2:$D$2,0)),"")</f>
        <v>bawden.cassandra.j@edumail.vic.gov.au</v>
      </c>
      <c r="M14" s="6">
        <f>IFERROR(INDEX('Contact Information'!$A$3:$D$625,MATCH(Melbourne!$J14,'Contact Information'!$A$3:$A$625,0),MATCH(M$7,'Contact Information'!$A$2:$D$2,0)),"")</f>
        <v>423737490</v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>
        <v>43684</v>
      </c>
      <c r="C15" s="9">
        <v>0.41666666666666669</v>
      </c>
      <c r="D15" s="31">
        <v>0.45833333333333331</v>
      </c>
      <c r="E15" s="6" t="s">
        <v>8</v>
      </c>
      <c r="F15" s="6" t="s">
        <v>62</v>
      </c>
      <c r="G15" s="6" t="s">
        <v>16</v>
      </c>
      <c r="H15" s="6"/>
      <c r="I15" s="6">
        <v>8</v>
      </c>
      <c r="J15" s="6" t="s">
        <v>103</v>
      </c>
      <c r="K15" s="6" t="str">
        <f>IFERROR(INDEX('Contact Information'!$A$3:$D$625,MATCH(Melbourne!$J15,'Contact Information'!$A$3:$A$625,0),MATCH(K$7,'Contact Information'!$A$2:$D$2,0)),"")</f>
        <v>Carey Baptist Grammar</v>
      </c>
      <c r="L15" s="6" t="str">
        <f>IFERROR(INDEX('Contact Information'!$A$3:$D$625,MATCH(Melbourne!$J15,'Contact Information'!$A$3:$A$625,0),MATCH(L$7,'Contact Information'!$A$2:$D$2,0)),"")</f>
        <v>geoff.trevaskis@carey.com.au"</v>
      </c>
      <c r="M15" s="6" t="str">
        <f>IFERROR(INDEX('Contact Information'!$A$3:$D$625,MATCH(Melbourne!$J15,'Contact Information'!$A$3:$A$625,0),MATCH(M$7,'Contact Information'!$A$2:$D$2,0)),"")</f>
        <v>9816 1563</v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>
        <v>43684</v>
      </c>
      <c r="C16" s="31">
        <v>0.45833333333333331</v>
      </c>
      <c r="D16" s="9">
        <v>0.5</v>
      </c>
      <c r="E16" s="6" t="s">
        <v>8</v>
      </c>
      <c r="F16" s="6" t="s">
        <v>62</v>
      </c>
      <c r="G16" s="6" t="s">
        <v>16</v>
      </c>
      <c r="H16" s="6"/>
      <c r="I16" s="6">
        <v>8</v>
      </c>
      <c r="J16" s="6" t="s">
        <v>103</v>
      </c>
      <c r="K16" s="6" t="str">
        <f>IFERROR(INDEX('Contact Information'!$A$3:$D$625,MATCH(Melbourne!$J16,'Contact Information'!$A$3:$A$625,0),MATCH(K$7,'Contact Information'!$A$2:$D$2,0)),"")</f>
        <v>Carey Baptist Grammar</v>
      </c>
      <c r="L16" s="6" t="str">
        <f>IFERROR(INDEX('Contact Information'!$A$3:$D$625,MATCH(Melbourne!$J16,'Contact Information'!$A$3:$A$625,0),MATCH(L$7,'Contact Information'!$A$2:$D$2,0)),"")</f>
        <v>geoff.trevaskis@carey.com.au"</v>
      </c>
      <c r="M16" s="6" t="str">
        <f>IFERROR(INDEX('Contact Information'!$A$3:$D$625,MATCH(Melbourne!$J16,'Contact Information'!$A$3:$A$625,0),MATCH(M$7,'Contact Information'!$A$2:$D$2,0)),"")</f>
        <v>9816 1563</v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>
        <v>43684</v>
      </c>
      <c r="C17" s="31">
        <v>0.45833333333333331</v>
      </c>
      <c r="D17" s="9">
        <v>0.5</v>
      </c>
      <c r="E17" s="6" t="s">
        <v>7</v>
      </c>
      <c r="F17" s="6" t="s">
        <v>62</v>
      </c>
      <c r="G17" s="6" t="s">
        <v>16</v>
      </c>
      <c r="H17" s="6">
        <v>25</v>
      </c>
      <c r="I17" s="6">
        <v>9</v>
      </c>
      <c r="J17" s="6" t="s">
        <v>148</v>
      </c>
      <c r="K17" s="6" t="str">
        <f>IFERROR(INDEX('Contact Information'!$A$3:$D$625,MATCH(Melbourne!$J17,'Contact Information'!$A$3:$A$625,0),MATCH(K$7,'Contact Information'!$A$2:$D$2,0)),"")</f>
        <v>City Cite - Plenty Valley Christian College</v>
      </c>
      <c r="L17" s="6" t="str">
        <f>IFERROR(INDEX('Contact Information'!$A$3:$D$625,MATCH(Melbourne!$J17,'Contact Information'!$A$3:$A$625,0),MATCH(L$7,'Contact Information'!$A$2:$D$2,0)),"")</f>
        <v>ABarker@citycite.vic.edu.au</v>
      </c>
      <c r="M17" s="6">
        <f>IFERROR(INDEX('Contact Information'!$A$3:$D$625,MATCH(Melbourne!$J17,'Contact Information'!$A$3:$A$625,0),MATCH(M$7,'Contact Information'!$A$2:$D$2,0)),"")</f>
        <v>86606703</v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>
        <v>43684</v>
      </c>
      <c r="C18" s="31">
        <v>0.5</v>
      </c>
      <c r="D18" s="9">
        <v>0.54166666666666663</v>
      </c>
      <c r="E18" s="6" t="s">
        <v>8</v>
      </c>
      <c r="F18" s="6" t="s">
        <v>62</v>
      </c>
      <c r="G18" s="6" t="s">
        <v>15</v>
      </c>
      <c r="H18" s="6">
        <v>13</v>
      </c>
      <c r="I18" s="30" t="s">
        <v>150</v>
      </c>
      <c r="J18" s="6" t="s">
        <v>107</v>
      </c>
      <c r="K18" s="6" t="str">
        <f>IFERROR(INDEX('Contact Information'!$A$3:$D$625,MATCH(Melbourne!$J18,'Contact Information'!$A$3:$A$625,0),MATCH(K$7,'Contact Information'!$A$2:$D$2,0)),"")</f>
        <v>Buxton Primary School</v>
      </c>
      <c r="L18" s="6" t="str">
        <f>IFERROR(INDEX('Contact Information'!$A$3:$D$625,MATCH(Melbourne!$J18,'Contact Information'!$A$3:$A$625,0),MATCH(L$7,'Contact Information'!$A$2:$D$2,0)),"")</f>
        <v>bagnall.andrew.a@edumail.vic.gov.au</v>
      </c>
      <c r="M18" s="6">
        <f>IFERROR(INDEX('Contact Information'!$A$3:$D$625,MATCH(Melbourne!$J18,'Contact Information'!$A$3:$A$625,0),MATCH(M$7,'Contact Information'!$A$2:$D$2,0)),"")</f>
        <v>431277766</v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>
        <v>43685</v>
      </c>
      <c r="C19" s="9">
        <v>0.41666666666666669</v>
      </c>
      <c r="D19" s="9">
        <v>0.5</v>
      </c>
      <c r="E19" s="6" t="s">
        <v>9</v>
      </c>
      <c r="F19" s="6" t="s">
        <v>151</v>
      </c>
      <c r="G19" s="6" t="s">
        <v>24</v>
      </c>
      <c r="H19" s="6"/>
      <c r="I19" s="30"/>
      <c r="J19" s="6" t="s">
        <v>110</v>
      </c>
      <c r="K19" s="6" t="str">
        <f>IFERROR(INDEX('Contact Information'!$A$3:$D$625,MATCH(Melbourne!$J19,'Contact Information'!$A$3:$A$625,0),MATCH(K$7,'Contact Information'!$A$2:$D$2,0)),"")</f>
        <v>Melbourne Uni – Big Idea</v>
      </c>
      <c r="L19" s="6">
        <f>IFERROR(INDEX('Contact Information'!$A$3:$D$625,MATCH(Melbourne!$J19,'Contact Information'!$A$3:$A$625,0),MATCH(L$7,'Contact Information'!$A$2:$D$2,0)),"")</f>
        <v>0</v>
      </c>
      <c r="M19" s="6">
        <f>IFERROR(INDEX('Contact Information'!$A$3:$D$625,MATCH(Melbourne!$J19,'Contact Information'!$A$3:$A$625,0),MATCH(M$7,'Contact Information'!$A$2:$D$2,0)),"")</f>
        <v>0</v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>
        <v>43685</v>
      </c>
      <c r="C20" s="9">
        <v>0.41666666666666669</v>
      </c>
      <c r="D20" s="31">
        <v>0.45833333333333331</v>
      </c>
      <c r="E20" s="6" t="s">
        <v>7</v>
      </c>
      <c r="F20" s="6" t="s">
        <v>62</v>
      </c>
      <c r="G20" s="6" t="s">
        <v>16</v>
      </c>
      <c r="H20" s="6">
        <v>25</v>
      </c>
      <c r="I20" s="6">
        <v>9</v>
      </c>
      <c r="J20" s="6" t="s">
        <v>92</v>
      </c>
      <c r="K20" s="6" t="str">
        <f>IFERROR(INDEX('Contact Information'!$A$3:$D$625,MATCH(Melbourne!$J20,'Contact Information'!$A$3:$A$625,0),MATCH(K$7,'Contact Information'!$A$2:$D$2,0)),"")</f>
        <v>Peninsula Grammar</v>
      </c>
      <c r="L20" s="6" t="str">
        <f>IFERROR(INDEX('Contact Information'!$A$3:$D$625,MATCH(Melbourne!$J20,'Contact Information'!$A$3:$A$625,0),MATCH(L$7,'Contact Information'!$A$2:$D$2,0)),"")</f>
        <v>lhickey@peninsulagrammar.vic.edu.au</v>
      </c>
      <c r="M20" s="6">
        <f>IFERROR(INDEX('Contact Information'!$A$3:$D$625,MATCH(Melbourne!$J20,'Contact Information'!$A$3:$A$625,0),MATCH(M$7,'Contact Information'!$A$2:$D$2,0)),"")</f>
        <v>97887664</v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>
        <v>43685</v>
      </c>
      <c r="C21" s="9">
        <v>0.41666666666666669</v>
      </c>
      <c r="D21" s="31">
        <v>0.45833333333333331</v>
      </c>
      <c r="E21" s="6" t="s">
        <v>8</v>
      </c>
      <c r="F21" s="6" t="s">
        <v>62</v>
      </c>
      <c r="G21" s="6" t="s">
        <v>16</v>
      </c>
      <c r="H21" s="6">
        <v>20</v>
      </c>
      <c r="I21" s="6" t="s">
        <v>149</v>
      </c>
      <c r="J21" s="6" t="s">
        <v>112</v>
      </c>
      <c r="K21" s="6" t="str">
        <f>IFERROR(INDEX('Contact Information'!$A$3:$D$625,MATCH(Melbourne!$J21,'Contact Information'!$A$3:$A$625,0),MATCH(K$7,'Contact Information'!$A$2:$D$2,0)),"")</f>
        <v>St Francis Xavier College</v>
      </c>
      <c r="L21" s="6" t="str">
        <f>IFERROR(INDEX('Contact Information'!$A$3:$D$625,MATCH(Melbourne!$J21,'Contact Information'!$A$3:$A$625,0),MATCH(L$7,'Contact Information'!$A$2:$D$2,0)),"")</f>
        <v>klittle@sfx.vic.edu.au</v>
      </c>
      <c r="M21" s="6">
        <f>IFERROR(INDEX('Contact Information'!$A$3:$D$625,MATCH(Melbourne!$J21,'Contact Information'!$A$3:$A$625,0),MATCH(M$7,'Contact Information'!$A$2:$D$2,0)),"")</f>
        <v>417108341</v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>
        <v>43685</v>
      </c>
      <c r="C22" s="9">
        <v>0.41666666666666669</v>
      </c>
      <c r="D22" s="31">
        <v>0.45833333333333331</v>
      </c>
      <c r="E22" s="6" t="s">
        <v>9</v>
      </c>
      <c r="F22" s="6" t="s">
        <v>152</v>
      </c>
      <c r="G22" s="6" t="s">
        <v>16</v>
      </c>
      <c r="H22" s="6">
        <v>20</v>
      </c>
      <c r="I22" s="6" t="s">
        <v>149</v>
      </c>
      <c r="J22" s="6" t="s">
        <v>112</v>
      </c>
      <c r="K22" s="6" t="str">
        <f>IFERROR(INDEX('Contact Information'!$A$3:$D$625,MATCH(Melbourne!$J22,'Contact Information'!$A$3:$A$625,0),MATCH(K$7,'Contact Information'!$A$2:$D$2,0)),"")</f>
        <v>St Francis Xavier College</v>
      </c>
      <c r="L22" s="6" t="str">
        <f>IFERROR(INDEX('Contact Information'!$A$3:$D$625,MATCH(Melbourne!$J22,'Contact Information'!$A$3:$A$625,0),MATCH(L$7,'Contact Information'!$A$2:$D$2,0)),"")</f>
        <v>klittle@sfx.vic.edu.au</v>
      </c>
      <c r="M22" s="6">
        <f>IFERROR(INDEX('Contact Information'!$A$3:$D$625,MATCH(Melbourne!$J22,'Contact Information'!$A$3:$A$625,0),MATCH(M$7,'Contact Information'!$A$2:$D$2,0)),"")</f>
        <v>417108341</v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>
        <v>43685</v>
      </c>
      <c r="C23" s="9">
        <v>0.45833333333333331</v>
      </c>
      <c r="D23" s="31">
        <v>0.5</v>
      </c>
      <c r="E23" s="6" t="s">
        <v>7</v>
      </c>
      <c r="F23" s="6" t="s">
        <v>62</v>
      </c>
      <c r="G23" s="6" t="s">
        <v>16</v>
      </c>
      <c r="H23" s="6">
        <v>20</v>
      </c>
      <c r="I23" s="6">
        <v>7</v>
      </c>
      <c r="J23" s="6" t="s">
        <v>115</v>
      </c>
      <c r="K23" s="6" t="str">
        <f>IFERROR(INDEX('Contact Information'!$A$3:$D$625,MATCH(Melbourne!$J23,'Contact Information'!$A$3:$A$625,0),MATCH(K$7,'Contact Information'!$A$2:$D$2,0)),"")</f>
        <v>Eltham High School</v>
      </c>
      <c r="L23" s="6" t="str">
        <f>IFERROR(INDEX('Contact Information'!$A$3:$D$625,MATCH(Melbourne!$J23,'Contact Information'!$A$3:$A$625,0),MATCH(L$7,'Contact Information'!$A$2:$D$2,0)),"")</f>
        <v>huh@elthamhs.vic.edu.au</v>
      </c>
      <c r="M23" s="6">
        <f>IFERROR(INDEX('Contact Information'!$A$3:$D$625,MATCH(Melbourne!$J23,'Contact Information'!$A$3:$A$625,0),MATCH(M$7,'Contact Information'!$A$2:$D$2,0)),"")</f>
        <v>439631177</v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>
        <v>43685</v>
      </c>
      <c r="C24" s="9">
        <v>0.45833333333333331</v>
      </c>
      <c r="D24" s="31">
        <v>0.5</v>
      </c>
      <c r="E24" s="6" t="s">
        <v>8</v>
      </c>
      <c r="F24" s="6" t="s">
        <v>62</v>
      </c>
      <c r="G24" s="6" t="s">
        <v>16</v>
      </c>
      <c r="H24" s="6">
        <v>14</v>
      </c>
      <c r="I24" s="6" t="s">
        <v>149</v>
      </c>
      <c r="J24" s="6" t="s">
        <v>118</v>
      </c>
      <c r="K24" s="6" t="str">
        <f>IFERROR(INDEX('Contact Information'!$A$3:$D$625,MATCH(Melbourne!$J24,'Contact Information'!$A$3:$A$625,0),MATCH(K$7,'Contact Information'!$A$2:$D$2,0)),"")</f>
        <v>Whittlesea Secondary College</v>
      </c>
      <c r="L24" s="6" t="str">
        <f>IFERROR(INDEX('Contact Information'!$A$3:$D$625,MATCH(Melbourne!$J24,'Contact Information'!$A$3:$A$625,0),MATCH(L$7,'Contact Information'!$A$2:$D$2,0)),"")</f>
        <v>elovaris.janet.j@edumail.vic.gov.au</v>
      </c>
      <c r="M24" s="6" t="str">
        <f>IFERROR(INDEX('Contact Information'!$A$3:$D$625,MATCH(Melbourne!$J24,'Contact Information'!$A$3:$A$625,0),MATCH(M$7,'Contact Information'!$A$2:$D$2,0)),"")</f>
        <v>Sarah Perry - 0466090784</v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>
        <v>43685</v>
      </c>
      <c r="C25" s="31">
        <v>0.5</v>
      </c>
      <c r="D25" s="31">
        <v>0.54166666666666663</v>
      </c>
      <c r="E25" s="6" t="s">
        <v>8</v>
      </c>
      <c r="F25" s="6" t="s">
        <v>62</v>
      </c>
      <c r="G25" s="6" t="s">
        <v>16</v>
      </c>
      <c r="H25" s="6">
        <v>30</v>
      </c>
      <c r="I25" s="6">
        <v>9</v>
      </c>
      <c r="J25" s="6" t="s">
        <v>122</v>
      </c>
      <c r="K25" s="6" t="str">
        <f>IFERROR(INDEX('Contact Information'!$A$3:$D$625,MATCH(Melbourne!$J25,'Contact Information'!$A$3:$A$625,0),MATCH(K$7,'Contact Information'!$A$2:$D$2,0)),"")</f>
        <v>Albert Park College</v>
      </c>
      <c r="L25" s="6" t="str">
        <f>IFERROR(INDEX('Contact Information'!$A$3:$D$625,MATCH(Melbourne!$J25,'Contact Information'!$A$3:$A$625,0),MATCH(L$7,'Contact Information'!$A$2:$D$2,0)),"")</f>
        <v>chloelemerle@albertparkcollege.vic.edu.au</v>
      </c>
      <c r="M25" s="6">
        <f>IFERROR(INDEX('Contact Information'!$A$3:$D$625,MATCH(Melbourne!$J25,'Contact Information'!$A$3:$A$625,0),MATCH(M$7,'Contact Information'!$A$2:$D$2,0)),"")</f>
        <v>475414701</v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>
        <v>43685</v>
      </c>
      <c r="C26" s="31">
        <v>0.5</v>
      </c>
      <c r="D26" s="31">
        <v>0.54166666666666663</v>
      </c>
      <c r="E26" s="6" t="s">
        <v>9</v>
      </c>
      <c r="F26" s="6" t="s">
        <v>152</v>
      </c>
      <c r="G26" s="6" t="s">
        <v>16</v>
      </c>
      <c r="H26" s="6">
        <v>25</v>
      </c>
      <c r="I26" s="6">
        <v>9</v>
      </c>
      <c r="J26" s="6" t="s">
        <v>125</v>
      </c>
      <c r="K26" s="6" t="str">
        <f>IFERROR(INDEX('Contact Information'!$A$3:$D$625,MATCH(Melbourne!$J26,'Contact Information'!$A$3:$A$625,0),MATCH(K$7,'Contact Information'!$A$2:$D$2,0)),"")</f>
        <v>Copperfield College</v>
      </c>
      <c r="L26" s="6" t="str">
        <f>IFERROR(INDEX('Contact Information'!$A$3:$D$625,MATCH(Melbourne!$J26,'Contact Information'!$A$3:$A$625,0),MATCH(L$7,'Contact Information'!$A$2:$D$2,0)),"")</f>
        <v>lane.tanya.t@edumail.vic.gov.au</v>
      </c>
      <c r="M26" s="6">
        <f>IFERROR(INDEX('Contact Information'!$A$3:$D$625,MATCH(Melbourne!$J26,'Contact Information'!$A$3:$A$625,0),MATCH(M$7,'Contact Information'!$A$2:$D$2,0)),"")</f>
        <v>416864965</v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>
        <v>43685</v>
      </c>
      <c r="C27" s="31">
        <v>0.52083333333333337</v>
      </c>
      <c r="D27" s="31">
        <v>0.5625</v>
      </c>
      <c r="E27" s="6" t="s">
        <v>7</v>
      </c>
      <c r="F27" s="6" t="s">
        <v>62</v>
      </c>
      <c r="G27" s="6" t="s">
        <v>22</v>
      </c>
      <c r="H27" s="6">
        <v>20</v>
      </c>
      <c r="I27" s="6">
        <v>7</v>
      </c>
      <c r="J27" s="6" t="s">
        <v>115</v>
      </c>
      <c r="K27" s="6" t="str">
        <f>IFERROR(INDEX('Contact Information'!$A$3:$D$625,MATCH(Melbourne!$J27,'Contact Information'!$A$3:$A$625,0),MATCH(K$7,'Contact Information'!$A$2:$D$2,0)),"")</f>
        <v>Eltham High School</v>
      </c>
      <c r="L27" s="6" t="str">
        <f>IFERROR(INDEX('Contact Information'!$A$3:$D$625,MATCH(Melbourne!$J27,'Contact Information'!$A$3:$A$625,0),MATCH(L$7,'Contact Information'!$A$2:$D$2,0)),"")</f>
        <v>huh@elthamhs.vic.edu.au</v>
      </c>
      <c r="M27" s="6">
        <f>IFERROR(INDEX('Contact Information'!$A$3:$D$625,MATCH(Melbourne!$J27,'Contact Information'!$A$3:$A$625,0),MATCH(M$7,'Contact Information'!$A$2:$D$2,0)),"")</f>
        <v>439631177</v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>
        <v>43685</v>
      </c>
      <c r="C28" s="31">
        <v>0.54166666666666663</v>
      </c>
      <c r="D28" s="31">
        <v>0.58333333333333337</v>
      </c>
      <c r="E28" s="6" t="s">
        <v>8</v>
      </c>
      <c r="F28" s="6" t="s">
        <v>62</v>
      </c>
      <c r="G28" s="6" t="s">
        <v>16</v>
      </c>
      <c r="H28" s="6">
        <v>20</v>
      </c>
      <c r="I28" s="6" t="s">
        <v>149</v>
      </c>
      <c r="J28" s="6" t="s">
        <v>112</v>
      </c>
      <c r="K28" s="6" t="str">
        <f>IFERROR(INDEX('Contact Information'!$A$3:$D$625,MATCH(Melbourne!$J28,'Contact Information'!$A$3:$A$625,0),MATCH(K$7,'Contact Information'!$A$2:$D$2,0)),"")</f>
        <v>St Francis Xavier College</v>
      </c>
      <c r="L28" s="6" t="str">
        <f>IFERROR(INDEX('Contact Information'!$A$3:$D$625,MATCH(Melbourne!$J28,'Contact Information'!$A$3:$A$625,0),MATCH(L$7,'Contact Information'!$A$2:$D$2,0)),"")</f>
        <v>klittle@sfx.vic.edu.au</v>
      </c>
      <c r="M28" s="6">
        <f>IFERROR(INDEX('Contact Information'!$A$3:$D$625,MATCH(Melbourne!$J28,'Contact Information'!$A$3:$A$625,0),MATCH(M$7,'Contact Information'!$A$2:$D$2,0)),"")</f>
        <v>417108341</v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>
        <v>43685</v>
      </c>
      <c r="C29" s="31">
        <v>0.54166666666666663</v>
      </c>
      <c r="D29" s="31">
        <v>0.58333333333333337</v>
      </c>
      <c r="E29" s="6" t="s">
        <v>9</v>
      </c>
      <c r="F29" s="6" t="s">
        <v>152</v>
      </c>
      <c r="G29" s="6" t="s">
        <v>16</v>
      </c>
      <c r="H29" s="6">
        <v>20</v>
      </c>
      <c r="I29" s="6" t="s">
        <v>149</v>
      </c>
      <c r="J29" s="6" t="s">
        <v>112</v>
      </c>
      <c r="K29" s="6" t="str">
        <f>IFERROR(INDEX('Contact Information'!$A$3:$D$625,MATCH(Melbourne!$J29,'Contact Information'!$A$3:$A$625,0),MATCH(K$7,'Contact Information'!$A$2:$D$2,0)),"")</f>
        <v>St Francis Xavier College</v>
      </c>
      <c r="L29" s="6" t="str">
        <f>IFERROR(INDEX('Contact Information'!$A$3:$D$625,MATCH(Melbourne!$J29,'Contact Information'!$A$3:$A$625,0),MATCH(L$7,'Contact Information'!$A$2:$D$2,0)),"")</f>
        <v>klittle@sfx.vic.edu.au</v>
      </c>
      <c r="M29" s="6">
        <f>IFERROR(INDEX('Contact Information'!$A$3:$D$625,MATCH(Melbourne!$J29,'Contact Information'!$A$3:$A$625,0),MATCH(M$7,'Contact Information'!$A$2:$D$2,0)),"")</f>
        <v>417108341</v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>
        <v>43686</v>
      </c>
      <c r="C30" s="9">
        <v>0.375</v>
      </c>
      <c r="D30" s="9">
        <v>0.41666666666666669</v>
      </c>
      <c r="E30" s="6" t="s">
        <v>7</v>
      </c>
      <c r="F30" s="6" t="s">
        <v>62</v>
      </c>
      <c r="G30" s="6" t="s">
        <v>16</v>
      </c>
      <c r="H30" s="6">
        <v>18</v>
      </c>
      <c r="I30" s="6">
        <v>9</v>
      </c>
      <c r="J30" s="6" t="s">
        <v>128</v>
      </c>
      <c r="K30" s="6" t="str">
        <f>IFERROR(INDEX('Contact Information'!$A$3:$D$625,MATCH(Melbourne!$J30,'Contact Information'!$A$3:$A$625,0),MATCH(K$7,'Contact Information'!$A$2:$D$2,0)),"")</f>
        <v>Mentone Grammar</v>
      </c>
      <c r="L30" s="6" t="str">
        <f>IFERROR(INDEX('Contact Information'!$A$3:$D$625,MATCH(Melbourne!$J30,'Contact Information'!$A$3:$A$625,0),MATCH(L$7,'Contact Information'!$A$2:$D$2,0)),"")</f>
        <v>tfd@mentonegrammar.net</v>
      </c>
      <c r="M30" s="6">
        <f>IFERROR(INDEX('Contact Information'!$A$3:$D$625,MATCH(Melbourne!$J30,'Contact Information'!$A$3:$A$625,0),MATCH(M$7,'Contact Information'!$A$2:$D$2,0)),"")</f>
        <v>431747640</v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>
        <v>43686</v>
      </c>
      <c r="C31" s="9">
        <v>0.41666666666666669</v>
      </c>
      <c r="D31" s="31">
        <v>0.45833333333333331</v>
      </c>
      <c r="E31" s="6" t="s">
        <v>7</v>
      </c>
      <c r="F31" s="6" t="s">
        <v>62</v>
      </c>
      <c r="G31" s="6" t="s">
        <v>16</v>
      </c>
      <c r="H31" s="6">
        <v>25</v>
      </c>
      <c r="I31" s="6">
        <v>9</v>
      </c>
      <c r="J31" s="6" t="s">
        <v>131</v>
      </c>
      <c r="K31" s="6" t="str">
        <f>IFERROR(INDEX('Contact Information'!$A$3:$D$625,MATCH(Melbourne!$J31,'Contact Information'!$A$3:$A$625,0),MATCH(K$7,'Contact Information'!$A$2:$D$2,0)),"")</f>
        <v>Williamstown High School</v>
      </c>
      <c r="L31" s="6" t="str">
        <f>IFERROR(INDEX('Contact Information'!$A$3:$D$625,MATCH(Melbourne!$J31,'Contact Information'!$A$3:$A$625,0),MATCH(L$7,'Contact Information'!$A$2:$D$2,0)),"")</f>
        <v>clifford.gavin.c@edumail.vic.gov.au</v>
      </c>
      <c r="M31" s="6">
        <f>IFERROR(INDEX('Contact Information'!$A$3:$D$625,MATCH(Melbourne!$J31,'Contact Information'!$A$3:$A$625,0),MATCH(M$7,'Contact Information'!$A$2:$D$2,0)),"")</f>
        <v>93971899</v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>
        <v>43686</v>
      </c>
      <c r="C32" s="31">
        <v>0.45833333333333331</v>
      </c>
      <c r="D32" s="31">
        <v>0.5</v>
      </c>
      <c r="E32" s="6" t="s">
        <v>7</v>
      </c>
      <c r="F32" s="6" t="s">
        <v>62</v>
      </c>
      <c r="G32" s="6" t="s">
        <v>16</v>
      </c>
      <c r="H32" s="6">
        <v>20</v>
      </c>
      <c r="I32" s="6">
        <v>7</v>
      </c>
      <c r="J32" s="6" t="s">
        <v>115</v>
      </c>
      <c r="K32" s="6" t="str">
        <f>IFERROR(INDEX('Contact Information'!$A$3:$D$625,MATCH(Melbourne!$J32,'Contact Information'!$A$3:$A$625,0),MATCH(K$7,'Contact Information'!$A$2:$D$2,0)),"")</f>
        <v>Eltham High School</v>
      </c>
      <c r="L32" s="6" t="str">
        <f>IFERROR(INDEX('Contact Information'!$A$3:$D$625,MATCH(Melbourne!$J32,'Contact Information'!$A$3:$A$625,0),MATCH(L$7,'Contact Information'!$A$2:$D$2,0)),"")</f>
        <v>huh@elthamhs.vic.edu.au</v>
      </c>
      <c r="M32" s="6">
        <f>IFERROR(INDEX('Contact Information'!$A$3:$D$625,MATCH(Melbourne!$J32,'Contact Information'!$A$3:$A$625,0),MATCH(M$7,'Contact Information'!$A$2:$D$2,0)),"")</f>
        <v>439631177</v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>
        <v>43686</v>
      </c>
      <c r="C33" s="31">
        <v>0.5</v>
      </c>
      <c r="D33" s="31">
        <v>0.54166666666666663</v>
      </c>
      <c r="E33" s="6" t="s">
        <v>7</v>
      </c>
      <c r="F33" s="6" t="s">
        <v>62</v>
      </c>
      <c r="G33" s="6" t="s">
        <v>16</v>
      </c>
      <c r="H33" s="6">
        <v>20</v>
      </c>
      <c r="I33" s="6">
        <v>7</v>
      </c>
      <c r="J33" s="6" t="s">
        <v>115</v>
      </c>
      <c r="K33" s="6" t="str">
        <f>IFERROR(INDEX('Contact Information'!$A$3:$D$625,MATCH(Melbourne!$J33,'Contact Information'!$A$3:$A$625,0),MATCH(K$7,'Contact Information'!$A$2:$D$2,0)),"")</f>
        <v>Eltham High School</v>
      </c>
      <c r="L33" s="6" t="str">
        <f>IFERROR(INDEX('Contact Information'!$A$3:$D$625,MATCH(Melbourne!$J33,'Contact Information'!$A$3:$A$625,0),MATCH(L$7,'Contact Information'!$A$2:$D$2,0)),"")</f>
        <v>huh@elthamhs.vic.edu.au</v>
      </c>
      <c r="M33" s="6">
        <f>IFERROR(INDEX('Contact Information'!$A$3:$D$625,MATCH(Melbourne!$J33,'Contact Information'!$A$3:$A$625,0),MATCH(M$7,'Contact Information'!$A$2:$D$2,0)),"")</f>
        <v>439631177</v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>
        <v>43686</v>
      </c>
      <c r="C34" s="31">
        <v>0.54166666666666663</v>
      </c>
      <c r="D34" s="31">
        <v>0.58333333333333337</v>
      </c>
      <c r="E34" s="6" t="s">
        <v>7</v>
      </c>
      <c r="F34" s="6" t="s">
        <v>62</v>
      </c>
      <c r="G34" s="6" t="s">
        <v>16</v>
      </c>
      <c r="H34" s="6" t="s">
        <v>149</v>
      </c>
      <c r="I34" s="6">
        <v>15</v>
      </c>
      <c r="J34" s="6" t="s">
        <v>134</v>
      </c>
      <c r="K34" s="6" t="str">
        <f>IFERROR(INDEX('Contact Information'!$A$3:$D$625,MATCH(Melbourne!$J34,'Contact Information'!$A$3:$A$625,0),MATCH(K$7,'Contact Information'!$A$2:$D$2,0)),"")</f>
        <v>Lakeview Senior College</v>
      </c>
      <c r="L34" s="6" t="str">
        <f>IFERROR(INDEX('Contact Information'!$A$3:$D$625,MATCH(Melbourne!$J34,'Contact Information'!$A$3:$A$625,0),MATCH(L$7,'Contact Information'!$A$2:$D$2,0)),"")</f>
        <v>charper.katharine.v@edumail.vic.gov.au</v>
      </c>
      <c r="M34" s="6">
        <f>IFERROR(INDEX('Contact Information'!$A$3:$D$625,MATCH(Melbourne!$J34,'Contact Information'!$A$3:$A$625,0),MATCH(M$7,'Contact Information'!$A$2:$D$2,0)),"")</f>
        <v>432801338</v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>
        <v>43686</v>
      </c>
      <c r="C35" s="31">
        <v>0.54166666666666663</v>
      </c>
      <c r="D35" s="31">
        <v>0.58333333333333337</v>
      </c>
      <c r="E35" s="6" t="s">
        <v>8</v>
      </c>
      <c r="F35" s="6" t="s">
        <v>62</v>
      </c>
      <c r="G35" s="6" t="s">
        <v>16</v>
      </c>
      <c r="H35" s="6">
        <v>25</v>
      </c>
      <c r="I35" s="6">
        <v>9</v>
      </c>
      <c r="J35" s="6" t="s">
        <v>131</v>
      </c>
      <c r="K35" s="6" t="str">
        <f>IFERROR(INDEX('Contact Information'!$A$3:$D$625,MATCH(Melbourne!$J35,'Contact Information'!$A$3:$A$625,0),MATCH(K$7,'Contact Information'!$A$2:$D$2,0)),"")</f>
        <v>Williamstown High School</v>
      </c>
      <c r="L35" s="6" t="str">
        <f>IFERROR(INDEX('Contact Information'!$A$3:$D$625,MATCH(Melbourne!$J35,'Contact Information'!$A$3:$A$625,0),MATCH(L$7,'Contact Information'!$A$2:$D$2,0)),"")</f>
        <v>clifford.gavin.c@edumail.vic.gov.au</v>
      </c>
      <c r="M35" s="6">
        <f>IFERROR(INDEX('Contact Information'!$A$3:$D$625,MATCH(Melbourne!$J35,'Contact Information'!$A$3:$A$625,0),MATCH(M$7,'Contact Information'!$A$2:$D$2,0)),"")</f>
        <v>93971899</v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 t="s">
        <v>153</v>
      </c>
      <c r="G36" s="6"/>
      <c r="H36" s="6"/>
      <c r="I36" s="6"/>
      <c r="J36" s="6"/>
      <c r="K36" s="6" t="str">
        <f>IFERROR(INDEX('Contact Information'!$A$3:$D$625,MATCH(Melbourne!$J36,'Contact Information'!$A$3:$A$625,0),MATCH(K$7,'Contact Information'!$A$2:$D$2,0)),"")</f>
        <v/>
      </c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 t="str">
        <f>IFERROR(INDEX('Contact Information'!$A$3:$D$625,MATCH(Melbourne!$J37,'Contact Information'!$A$3:$A$625,0),MATCH(K$7,'Contact Information'!$A$2:$D$2,0)),"")</f>
        <v/>
      </c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 t="str">
        <f>IFERROR(INDEX('Contact Information'!$A$3:$D$625,MATCH(Melbourne!$J38,'Contact Information'!$A$3:$A$625,0),MATCH(K$7,'Contact Information'!$A$2:$D$2,0)),"")</f>
        <v/>
      </c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 Simmonds</cp:lastModifiedBy>
  <dcterms:created xsi:type="dcterms:W3CDTF">2019-09-02T00:47:39Z</dcterms:created>
  <dcterms:modified xsi:type="dcterms:W3CDTF">2019-10-28T10:04:21Z</dcterms:modified>
</cp:coreProperties>
</file>